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inancials Q2 FY25\"/>
    </mc:Choice>
  </mc:AlternateContent>
  <bookViews>
    <workbookView xWindow="0" yWindow="0" windowWidth="20430" windowHeight="7560"/>
  </bookViews>
  <sheets>
    <sheet name="Reg 33-P&amp;L Q2 FY25" sheetId="1" r:id="rId1"/>
    <sheet name="Reg 33-notes Q2 FY25" sheetId="2" r:id="rId2"/>
    <sheet name="Reg33-BS Q2 FY25" sheetId="3" r:id="rId3"/>
    <sheet name="Reg 33 CFS Q2FY25" sheetId="4" r:id="rId4"/>
  </sheets>
  <definedNames>
    <definedName name="\a" localSheetId="1">#REF!</definedName>
    <definedName name="\a" localSheetId="0">#REF!</definedName>
    <definedName name="\a" localSheetId="2">#REF!</definedName>
    <definedName name="\a">#REF!</definedName>
    <definedName name="\B" localSheetId="1">#REF!</definedName>
    <definedName name="\B">#REF!</definedName>
    <definedName name="\C" localSheetId="1">#REF!</definedName>
    <definedName name="\C" localSheetId="0">#REF!</definedName>
    <definedName name="\C" localSheetId="2">#REF!</definedName>
    <definedName name="\C">#REF!</definedName>
    <definedName name="\D" localSheetId="1">#REF!</definedName>
    <definedName name="\D" localSheetId="0">#REF!</definedName>
    <definedName name="\D" localSheetId="2">#REF!</definedName>
    <definedName name="\D">#REF!</definedName>
    <definedName name="\k" localSheetId="1">#REF!</definedName>
    <definedName name="\k">#REF!</definedName>
    <definedName name="\q" localSheetId="1">#REF!</definedName>
    <definedName name="\q" localSheetId="0">#REF!</definedName>
    <definedName name="\q" localSheetId="2">#REF!</definedName>
    <definedName name="\q">#REF!</definedName>
    <definedName name="\s" localSheetId="1">#REF!</definedName>
    <definedName name="\s" localSheetId="0">#REF!</definedName>
    <definedName name="\s" localSheetId="2">#REF!</definedName>
    <definedName name="\s">#REF!</definedName>
    <definedName name="\v" localSheetId="1">#REF!</definedName>
    <definedName name="\v" localSheetId="0">#REF!</definedName>
    <definedName name="\v" localSheetId="2">#REF!</definedName>
    <definedName name="\v">#REF!</definedName>
    <definedName name="\x" localSheetId="1">#REF!</definedName>
    <definedName name="\x" localSheetId="0">#REF!</definedName>
    <definedName name="\x" localSheetId="2">#REF!</definedName>
    <definedName name="\x">#REF!</definedName>
    <definedName name="\z" localSheetId="1">#REF!</definedName>
    <definedName name="\z">#REF!</definedName>
    <definedName name="\ZC" localSheetId="1">#REF!</definedName>
    <definedName name="\ZC">#REF!</definedName>
    <definedName name="_" localSheetId="1">#REF!</definedName>
    <definedName name="_">#REF!</definedName>
    <definedName name="__________cap10" localSheetId="1">#REF!</definedName>
    <definedName name="__________cap10" localSheetId="0">#REF!</definedName>
    <definedName name="__________cap10" localSheetId="2">#REF!</definedName>
    <definedName name="__________cap10">#REF!</definedName>
    <definedName name="__________cap11" localSheetId="1">#REF!</definedName>
    <definedName name="__________cap11" localSheetId="0">#REF!</definedName>
    <definedName name="__________cap11" localSheetId="2">#REF!</definedName>
    <definedName name="__________cap11">#REF!</definedName>
    <definedName name="__________cap12" localSheetId="1">#REF!</definedName>
    <definedName name="__________cap12" localSheetId="0">#REF!</definedName>
    <definedName name="__________cap12" localSheetId="2">#REF!</definedName>
    <definedName name="__________cap12">#REF!</definedName>
    <definedName name="__________cap13" localSheetId="1">#REF!</definedName>
    <definedName name="__________cap13" localSheetId="0">#REF!</definedName>
    <definedName name="__________cap13" localSheetId="2">#REF!</definedName>
    <definedName name="__________cap13">#REF!</definedName>
    <definedName name="__________cap14" localSheetId="1">#REF!</definedName>
    <definedName name="__________cap14" localSheetId="0">#REF!</definedName>
    <definedName name="__________cap14" localSheetId="2">#REF!</definedName>
    <definedName name="__________cap14">#REF!</definedName>
    <definedName name="__________cap15" localSheetId="1">#REF!</definedName>
    <definedName name="__________cap15" localSheetId="0">#REF!</definedName>
    <definedName name="__________cap15" localSheetId="2">#REF!</definedName>
    <definedName name="__________cap15">#REF!</definedName>
    <definedName name="__________cap6" localSheetId="1">#REF!</definedName>
    <definedName name="__________cap6" localSheetId="0">#REF!</definedName>
    <definedName name="__________cap6" localSheetId="2">#REF!</definedName>
    <definedName name="__________cap6">#REF!</definedName>
    <definedName name="__________cap7" localSheetId="1">#REF!</definedName>
    <definedName name="__________cap7" localSheetId="0">#REF!</definedName>
    <definedName name="__________cap7" localSheetId="2">#REF!</definedName>
    <definedName name="__________cap7">#REF!</definedName>
    <definedName name="__________cap8" localSheetId="1">#REF!</definedName>
    <definedName name="__________cap8" localSheetId="0">#REF!</definedName>
    <definedName name="__________cap8" localSheetId="2">#REF!</definedName>
    <definedName name="__________cap8">#REF!</definedName>
    <definedName name="__________cap9" localSheetId="1">#REF!</definedName>
    <definedName name="__________cap9" localSheetId="0">#REF!</definedName>
    <definedName name="__________cap9" localSheetId="2">#REF!</definedName>
    <definedName name="__________cap9">#REF!</definedName>
    <definedName name="__________GBP1" localSheetId="1">#REF!,#REF!,#REF!,#REF!,#REF!,#REF!</definedName>
    <definedName name="__________GBP1" localSheetId="0">#REF!,#REF!,#REF!,#REF!,#REF!,#REF!</definedName>
    <definedName name="__________GBP1" localSheetId="2">#REF!,#REF!,#REF!,#REF!,#REF!,#REF!</definedName>
    <definedName name="__________GBP1">#REF!,#REF!,#REF!,#REF!,#REF!,#REF!</definedName>
    <definedName name="__________gfa11" localSheetId="1">#REF!</definedName>
    <definedName name="__________gfa11" localSheetId="0">#REF!</definedName>
    <definedName name="__________gfa11" localSheetId="2">#REF!</definedName>
    <definedName name="__________gfa11">#REF!</definedName>
    <definedName name="__________gfa12" localSheetId="1">#REF!</definedName>
    <definedName name="__________gfa12" localSheetId="0">#REF!</definedName>
    <definedName name="__________gfa12" localSheetId="2">#REF!</definedName>
    <definedName name="__________gfa12">#REF!</definedName>
    <definedName name="__________gfa13" localSheetId="1">#REF!</definedName>
    <definedName name="__________gfa13" localSheetId="0">#REF!</definedName>
    <definedName name="__________gfa13" localSheetId="2">#REF!</definedName>
    <definedName name="__________gfa13">#REF!</definedName>
    <definedName name="__________gfa14" localSheetId="1">#REF!</definedName>
    <definedName name="__________gfa14" localSheetId="0">#REF!</definedName>
    <definedName name="__________gfa14" localSheetId="2">#REF!</definedName>
    <definedName name="__________gfa14">#REF!</definedName>
    <definedName name="__________gfa15" localSheetId="1">#REF!</definedName>
    <definedName name="__________gfa15" localSheetId="0">#REF!</definedName>
    <definedName name="__________gfa15" localSheetId="2">#REF!</definedName>
    <definedName name="__________gfa15">#REF!</definedName>
    <definedName name="__________gfa6" localSheetId="1">#REF!</definedName>
    <definedName name="__________gfa6" localSheetId="0">#REF!</definedName>
    <definedName name="__________gfa6" localSheetId="2">#REF!</definedName>
    <definedName name="__________gfa6">#REF!</definedName>
    <definedName name="__________gfa7" localSheetId="1">#REF!</definedName>
    <definedName name="__________gfa7" localSheetId="0">#REF!</definedName>
    <definedName name="__________gfa7" localSheetId="2">#REF!</definedName>
    <definedName name="__________gfa7">#REF!</definedName>
    <definedName name="__________gfa8" localSheetId="1">#REF!</definedName>
    <definedName name="__________gfa8" localSheetId="0">#REF!</definedName>
    <definedName name="__________gfa8" localSheetId="2">#REF!</definedName>
    <definedName name="__________gfa8">#REF!</definedName>
    <definedName name="__________gfa9" localSheetId="1">#REF!</definedName>
    <definedName name="__________gfa9" localSheetId="0">#REF!</definedName>
    <definedName name="__________gfa9" localSheetId="2">#REF!</definedName>
    <definedName name="__________gfa9">#REF!</definedName>
    <definedName name="__________inv3" localSheetId="1">#REF!</definedName>
    <definedName name="__________inv3" localSheetId="0">#REF!</definedName>
    <definedName name="__________inv3" localSheetId="2">#REF!</definedName>
    <definedName name="__________inv3">#REF!</definedName>
    <definedName name="__________inv4" localSheetId="1">#REF!</definedName>
    <definedName name="__________inv4" localSheetId="0">#REF!</definedName>
    <definedName name="__________inv4" localSheetId="2">#REF!</definedName>
    <definedName name="__________inv4">#REF!</definedName>
    <definedName name="__________inv5" localSheetId="1">#REF!</definedName>
    <definedName name="__________inv5" localSheetId="0">#REF!</definedName>
    <definedName name="__________inv5" localSheetId="2">#REF!</definedName>
    <definedName name="__________inv5">#REF!</definedName>
    <definedName name="__________inv6" localSheetId="1">#REF!</definedName>
    <definedName name="__________inv6" localSheetId="0">#REF!</definedName>
    <definedName name="__________inv6" localSheetId="2">#REF!</definedName>
    <definedName name="__________inv6">#REF!</definedName>
    <definedName name="__________nfa10" localSheetId="1">#REF!</definedName>
    <definedName name="__________nfa10" localSheetId="0">#REF!</definedName>
    <definedName name="__________nfa10" localSheetId="2">#REF!</definedName>
    <definedName name="__________nfa10">#REF!</definedName>
    <definedName name="__________nfa11" localSheetId="1">#REF!</definedName>
    <definedName name="__________nfa11" localSheetId="0">#REF!</definedName>
    <definedName name="__________nfa11" localSheetId="2">#REF!</definedName>
    <definedName name="__________nfa11">#REF!</definedName>
    <definedName name="__________nfa12" localSheetId="1">#REF!</definedName>
    <definedName name="__________nfa12" localSheetId="0">#REF!</definedName>
    <definedName name="__________nfa12" localSheetId="2">#REF!</definedName>
    <definedName name="__________nfa12">#REF!</definedName>
    <definedName name="__________nfa13" localSheetId="1">#REF!</definedName>
    <definedName name="__________nfa13" localSheetId="0">#REF!</definedName>
    <definedName name="__________nfa13" localSheetId="2">#REF!</definedName>
    <definedName name="__________nfa13">#REF!</definedName>
    <definedName name="__________nfa14" localSheetId="1">#REF!</definedName>
    <definedName name="__________nfa14" localSheetId="0">#REF!</definedName>
    <definedName name="__________nfa14" localSheetId="2">#REF!</definedName>
    <definedName name="__________nfa14">#REF!</definedName>
    <definedName name="__________nfa15" localSheetId="1">#REF!</definedName>
    <definedName name="__________nfa15" localSheetId="0">#REF!</definedName>
    <definedName name="__________nfa15" localSheetId="2">#REF!</definedName>
    <definedName name="__________nfa15">#REF!</definedName>
    <definedName name="__________nfa6" localSheetId="1">#REF!</definedName>
    <definedName name="__________nfa6" localSheetId="0">#REF!</definedName>
    <definedName name="__________nfa6" localSheetId="2">#REF!</definedName>
    <definedName name="__________nfa6">#REF!</definedName>
    <definedName name="__________nfa7" localSheetId="1">#REF!</definedName>
    <definedName name="__________nfa7" localSheetId="0">#REF!</definedName>
    <definedName name="__________nfa7" localSheetId="2">#REF!</definedName>
    <definedName name="__________nfa7">#REF!</definedName>
    <definedName name="__________nfa8" localSheetId="1">#REF!</definedName>
    <definedName name="__________nfa8" localSheetId="0">#REF!</definedName>
    <definedName name="__________nfa8" localSheetId="2">#REF!</definedName>
    <definedName name="__________nfa8">#REF!</definedName>
    <definedName name="__________nfa9" localSheetId="1">#REF!</definedName>
    <definedName name="__________nfa9" localSheetId="0">#REF!</definedName>
    <definedName name="__________nfa9" localSheetId="2">#REF!</definedName>
    <definedName name="__________nfa9">#REF!</definedName>
    <definedName name="__________owc3" localSheetId="1">#REF!</definedName>
    <definedName name="__________owc3" localSheetId="0">#REF!</definedName>
    <definedName name="__________owc3" localSheetId="2">#REF!</definedName>
    <definedName name="__________owc3">#REF!</definedName>
    <definedName name="__________owc4" localSheetId="1">#REF!</definedName>
    <definedName name="__________owc4" localSheetId="0">#REF!</definedName>
    <definedName name="__________owc4" localSheetId="2">#REF!</definedName>
    <definedName name="__________owc4">#REF!</definedName>
    <definedName name="__________owc5" localSheetId="1">#REF!</definedName>
    <definedName name="__________owc5" localSheetId="0">#REF!</definedName>
    <definedName name="__________owc5" localSheetId="2">#REF!</definedName>
    <definedName name="__________owc5">#REF!</definedName>
    <definedName name="__________owc6" localSheetId="1">#REF!</definedName>
    <definedName name="__________owc6" localSheetId="0">#REF!</definedName>
    <definedName name="__________owc6" localSheetId="2">#REF!</definedName>
    <definedName name="__________owc6">#REF!</definedName>
    <definedName name="__________ps2" localSheetId="1">#REF!</definedName>
    <definedName name="__________ps2" localSheetId="0">#REF!</definedName>
    <definedName name="__________ps2" localSheetId="2">#REF!</definedName>
    <definedName name="__________ps2">#REF!</definedName>
    <definedName name="__________ps3" localSheetId="1">#REF!</definedName>
    <definedName name="__________ps3" localSheetId="0">#REF!</definedName>
    <definedName name="__________ps3" localSheetId="2">#REF!</definedName>
    <definedName name="__________ps3">#REF!</definedName>
    <definedName name="__________res1" localSheetId="1">#REF!</definedName>
    <definedName name="__________res1" localSheetId="0">#REF!</definedName>
    <definedName name="__________res1" localSheetId="2">#REF!</definedName>
    <definedName name="__________res1">#REF!</definedName>
    <definedName name="__________res2" localSheetId="1">#REF!</definedName>
    <definedName name="__________res2" localSheetId="0">#REF!</definedName>
    <definedName name="__________res2" localSheetId="2">#REF!</definedName>
    <definedName name="__________res2">#REF!</definedName>
    <definedName name="__________res3" localSheetId="1">#REF!</definedName>
    <definedName name="__________res3" localSheetId="0">#REF!</definedName>
    <definedName name="__________res3" localSheetId="2">#REF!</definedName>
    <definedName name="__________res3">#REF!</definedName>
    <definedName name="__________slm14" localSheetId="1">#REF!</definedName>
    <definedName name="__________slm14" localSheetId="0">#REF!</definedName>
    <definedName name="__________slm14" localSheetId="2">#REF!</definedName>
    <definedName name="__________slm14">#REF!</definedName>
    <definedName name="__________slm15" localSheetId="1">#REF!</definedName>
    <definedName name="__________slm15" localSheetId="0">#REF!</definedName>
    <definedName name="__________slm15" localSheetId="2">#REF!</definedName>
    <definedName name="__________slm15">#REF!</definedName>
    <definedName name="__________slm6" localSheetId="1">#REF!</definedName>
    <definedName name="__________slm6" localSheetId="0">#REF!</definedName>
    <definedName name="__________slm6" localSheetId="2">#REF!</definedName>
    <definedName name="__________slm6">#REF!</definedName>
    <definedName name="__________slm7" localSheetId="1">#REF!</definedName>
    <definedName name="__________slm7" localSheetId="0">#REF!</definedName>
    <definedName name="__________slm7" localSheetId="2">#REF!</definedName>
    <definedName name="__________slm7">#REF!</definedName>
    <definedName name="__________slm8" localSheetId="1">#REF!</definedName>
    <definedName name="__________slm8" localSheetId="0">#REF!</definedName>
    <definedName name="__________slm8" localSheetId="2">#REF!</definedName>
    <definedName name="__________slm8">#REF!</definedName>
    <definedName name="__________slm9" localSheetId="1">#REF!</definedName>
    <definedName name="__________slm9" localSheetId="0">#REF!</definedName>
    <definedName name="__________slm9" localSheetId="2">#REF!</definedName>
    <definedName name="__________slm9">#REF!</definedName>
    <definedName name="__________wdv10" localSheetId="1">#REF!</definedName>
    <definedName name="__________wdv10" localSheetId="0">#REF!</definedName>
    <definedName name="__________wdv10" localSheetId="2">#REF!</definedName>
    <definedName name="__________wdv10">#REF!</definedName>
    <definedName name="__________wdv11" localSheetId="1">#REF!</definedName>
    <definedName name="__________wdv11" localSheetId="0">#REF!</definedName>
    <definedName name="__________wdv11" localSheetId="2">#REF!</definedName>
    <definedName name="__________wdv11">#REF!</definedName>
    <definedName name="__________wdv12" localSheetId="1">#REF!</definedName>
    <definedName name="__________wdv12" localSheetId="0">#REF!</definedName>
    <definedName name="__________wdv12" localSheetId="2">#REF!</definedName>
    <definedName name="__________wdv12">#REF!</definedName>
    <definedName name="__________wdv13" localSheetId="1">#REF!</definedName>
    <definedName name="__________wdv13" localSheetId="0">#REF!</definedName>
    <definedName name="__________wdv13" localSheetId="2">#REF!</definedName>
    <definedName name="__________wdv13">#REF!</definedName>
    <definedName name="__________wdv14" localSheetId="1">#REF!</definedName>
    <definedName name="__________wdv14" localSheetId="0">#REF!</definedName>
    <definedName name="__________wdv14" localSheetId="2">#REF!</definedName>
    <definedName name="__________wdv14">#REF!</definedName>
    <definedName name="__________wdv15" localSheetId="1">#REF!</definedName>
    <definedName name="__________wdv15" localSheetId="0">#REF!</definedName>
    <definedName name="__________wdv15" localSheetId="2">#REF!</definedName>
    <definedName name="__________wdv15">#REF!</definedName>
    <definedName name="__________wdv6" localSheetId="1">#REF!</definedName>
    <definedName name="__________wdv6" localSheetId="0">#REF!</definedName>
    <definedName name="__________wdv6" localSheetId="2">#REF!</definedName>
    <definedName name="__________wdv6">#REF!</definedName>
    <definedName name="__________wdv7" localSheetId="1">#REF!</definedName>
    <definedName name="__________wdv7" localSheetId="0">#REF!</definedName>
    <definedName name="__________wdv7" localSheetId="2">#REF!</definedName>
    <definedName name="__________wdv7">#REF!</definedName>
    <definedName name="__________wdv8" localSheetId="1">#REF!</definedName>
    <definedName name="__________wdv8" localSheetId="0">#REF!</definedName>
    <definedName name="__________wdv8" localSheetId="2">#REF!</definedName>
    <definedName name="__________wdv8">#REF!</definedName>
    <definedName name="__________wdv9" localSheetId="1">#REF!</definedName>
    <definedName name="__________wdv9" localSheetId="0">#REF!</definedName>
    <definedName name="__________wdv9" localSheetId="2">#REF!</definedName>
    <definedName name="__________wdv9">#REF!</definedName>
    <definedName name="_________LT2" localSheetId="1">#REF!</definedName>
    <definedName name="_________LT2">#REF!</definedName>
    <definedName name="_________LT3" localSheetId="1">#REF!</definedName>
    <definedName name="_________LT3">#REF!</definedName>
    <definedName name="_________Met1" localSheetId="1">#REF!</definedName>
    <definedName name="_________Met1">#REF!</definedName>
    <definedName name="_________Met2" localSheetId="1">#REF!</definedName>
    <definedName name="_________Met2">#REF!</definedName>
    <definedName name="_________Met3" localSheetId="1">#REF!</definedName>
    <definedName name="_________Met3">#REF!</definedName>
    <definedName name="_________Met4" localSheetId="1">#REF!</definedName>
    <definedName name="_________Met4">#REF!</definedName>
    <definedName name="_________Met5" localSheetId="1">#REF!</definedName>
    <definedName name="_________Met5">#REF!</definedName>
    <definedName name="_________Met6" localSheetId="1">#REF!</definedName>
    <definedName name="_________Met6">#REF!</definedName>
    <definedName name="_________Met7" localSheetId="1">#REF!</definedName>
    <definedName name="_________Met7">#REF!</definedName>
    <definedName name="_________Met8" localSheetId="1">#REF!</definedName>
    <definedName name="_________Met8">#REF!</definedName>
    <definedName name="_________MT1" localSheetId="1">#REF!</definedName>
    <definedName name="_________MT1">#REF!</definedName>
    <definedName name="_________MT2" localSheetId="1">#REF!</definedName>
    <definedName name="_________MT2">#REF!</definedName>
    <definedName name="_________MT3" localSheetId="1">#REF!</definedName>
    <definedName name="_________MT3">#REF!</definedName>
    <definedName name="________kda1">#N/A</definedName>
    <definedName name="________LT1" localSheetId="1">#REF!</definedName>
    <definedName name="________LT1">#REF!</definedName>
    <definedName name="________LT2" localSheetId="1">#REF!</definedName>
    <definedName name="________LT2">#REF!</definedName>
    <definedName name="________LT3" localSheetId="1">#REF!</definedName>
    <definedName name="________LT3">#REF!</definedName>
    <definedName name="________Met1" localSheetId="1">#REF!</definedName>
    <definedName name="________Met1">#REF!</definedName>
    <definedName name="________Met2" localSheetId="1">#REF!</definedName>
    <definedName name="________Met2">#REF!</definedName>
    <definedName name="________Met3" localSheetId="1">#REF!</definedName>
    <definedName name="________Met3">#REF!</definedName>
    <definedName name="________Met4" localSheetId="1">#REF!</definedName>
    <definedName name="________Met4">#REF!</definedName>
    <definedName name="________Met5" localSheetId="1">#REF!</definedName>
    <definedName name="________Met5">#REF!</definedName>
    <definedName name="________Met6" localSheetId="1">#REF!</definedName>
    <definedName name="________Met6">#REF!</definedName>
    <definedName name="________Met7" localSheetId="1">#REF!</definedName>
    <definedName name="________Met7">#REF!</definedName>
    <definedName name="________Met8" localSheetId="1">#REF!</definedName>
    <definedName name="________Met8">#REF!</definedName>
    <definedName name="________MT1" localSheetId="1">#REF!</definedName>
    <definedName name="________MT1">#REF!</definedName>
    <definedName name="________MT2" localSheetId="1">#REF!</definedName>
    <definedName name="________MT2">#REF!</definedName>
    <definedName name="________MT3" localSheetId="1">#REF!</definedName>
    <definedName name="________MT3">#REF!</definedName>
    <definedName name="________nfa14" localSheetId="1">#REF!</definedName>
    <definedName name="________nfa14" localSheetId="0">#REF!</definedName>
    <definedName name="________nfa14" localSheetId="2">#REF!</definedName>
    <definedName name="________nfa14">#REF!</definedName>
    <definedName name="________nfa15" localSheetId="1">#REF!</definedName>
    <definedName name="________nfa15" localSheetId="0">#REF!</definedName>
    <definedName name="________nfa15" localSheetId="2">#REF!</definedName>
    <definedName name="________nfa15">#REF!</definedName>
    <definedName name="________nfa6" localSheetId="1">#REF!</definedName>
    <definedName name="________nfa6" localSheetId="0">#REF!</definedName>
    <definedName name="________nfa6" localSheetId="2">#REF!</definedName>
    <definedName name="________nfa6">#REF!</definedName>
    <definedName name="________nfa7" localSheetId="1">#REF!</definedName>
    <definedName name="________nfa7" localSheetId="0">#REF!</definedName>
    <definedName name="________nfa7" localSheetId="2">#REF!</definedName>
    <definedName name="________nfa7">#REF!</definedName>
    <definedName name="________nfa8" localSheetId="1">#REF!</definedName>
    <definedName name="________nfa8" localSheetId="0">#REF!</definedName>
    <definedName name="________nfa8" localSheetId="2">#REF!</definedName>
    <definedName name="________nfa8">#REF!</definedName>
    <definedName name="________nfa9" localSheetId="1">#REF!</definedName>
    <definedName name="________nfa9" localSheetId="0">#REF!</definedName>
    <definedName name="________nfa9" localSheetId="2">#REF!</definedName>
    <definedName name="________nfa9">#REF!</definedName>
    <definedName name="________owc3" localSheetId="1">#REF!</definedName>
    <definedName name="________owc3" localSheetId="0">#REF!</definedName>
    <definedName name="________owc3" localSheetId="2">#REF!</definedName>
    <definedName name="________owc3">#REF!</definedName>
    <definedName name="________owc4" localSheetId="1">#REF!</definedName>
    <definedName name="________owc4" localSheetId="0">#REF!</definedName>
    <definedName name="________owc4" localSheetId="2">#REF!</definedName>
    <definedName name="________owc4">#REF!</definedName>
    <definedName name="________owc5" localSheetId="1">#REF!</definedName>
    <definedName name="________owc5" localSheetId="0">#REF!</definedName>
    <definedName name="________owc5" localSheetId="2">#REF!</definedName>
    <definedName name="________owc5">#REF!</definedName>
    <definedName name="________owc6" localSheetId="1">#REF!</definedName>
    <definedName name="________owc6" localSheetId="0">#REF!</definedName>
    <definedName name="________owc6" localSheetId="2">#REF!</definedName>
    <definedName name="________owc6">#REF!</definedName>
    <definedName name="________ps2" localSheetId="1">#REF!</definedName>
    <definedName name="________ps2" localSheetId="0">#REF!</definedName>
    <definedName name="________ps2" localSheetId="2">#REF!</definedName>
    <definedName name="________ps2">#REF!</definedName>
    <definedName name="________ps3" localSheetId="1">#REF!</definedName>
    <definedName name="________ps3" localSheetId="0">#REF!</definedName>
    <definedName name="________ps3" localSheetId="2">#REF!</definedName>
    <definedName name="________ps3">#REF!</definedName>
    <definedName name="________Q22">#N/A</definedName>
    <definedName name="________res1" localSheetId="1">#REF!</definedName>
    <definedName name="________res1" localSheetId="0">#REF!</definedName>
    <definedName name="________res1" localSheetId="2">#REF!</definedName>
    <definedName name="________res1">#REF!</definedName>
    <definedName name="________res2" localSheetId="1">#REF!</definedName>
    <definedName name="________res2" localSheetId="0">#REF!</definedName>
    <definedName name="________res2" localSheetId="2">#REF!</definedName>
    <definedName name="________res2">#REF!</definedName>
    <definedName name="________res3" localSheetId="1">#REF!</definedName>
    <definedName name="________res3" localSheetId="0">#REF!</definedName>
    <definedName name="________res3" localSheetId="2">#REF!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1">#REF!</definedName>
    <definedName name="________slm12" localSheetId="0">#REF!</definedName>
    <definedName name="________slm12" localSheetId="2">#REF!</definedName>
    <definedName name="________slm12">#REF!</definedName>
    <definedName name="________slm13" localSheetId="1">#REF!</definedName>
    <definedName name="________slm13" localSheetId="0">#REF!</definedName>
    <definedName name="________slm13" localSheetId="2">#REF!</definedName>
    <definedName name="________slm13">#REF!</definedName>
    <definedName name="________slm14" localSheetId="1">#REF!</definedName>
    <definedName name="________slm14" localSheetId="0">#REF!</definedName>
    <definedName name="________slm14" localSheetId="2">#REF!</definedName>
    <definedName name="________slm14">#REF!</definedName>
    <definedName name="________slm15" localSheetId="1">#REF!</definedName>
    <definedName name="________slm15" localSheetId="0">#REF!</definedName>
    <definedName name="________slm15" localSheetId="2">#REF!</definedName>
    <definedName name="________slm15">#REF!</definedName>
    <definedName name="________slm6" localSheetId="1">#REF!</definedName>
    <definedName name="________slm6" localSheetId="0">#REF!</definedName>
    <definedName name="________slm6" localSheetId="2">#REF!</definedName>
    <definedName name="________slm6">#REF!</definedName>
    <definedName name="________slm7" localSheetId="1">#REF!</definedName>
    <definedName name="________slm7" localSheetId="0">#REF!</definedName>
    <definedName name="________slm7" localSheetId="2">#REF!</definedName>
    <definedName name="________slm7">#REF!</definedName>
    <definedName name="________slm8" localSheetId="1">#REF!</definedName>
    <definedName name="________slm8" localSheetId="0">#REF!</definedName>
    <definedName name="________slm8" localSheetId="2">#REF!</definedName>
    <definedName name="________slm8">#REF!</definedName>
    <definedName name="________slm9" localSheetId="1">#REF!</definedName>
    <definedName name="________slm9" localSheetId="0">#REF!</definedName>
    <definedName name="________slm9" localSheetId="2">#REF!</definedName>
    <definedName name="________slm9">#REF!</definedName>
    <definedName name="________wdv10" localSheetId="1">#REF!</definedName>
    <definedName name="________wdv10" localSheetId="0">#REF!</definedName>
    <definedName name="________wdv10" localSheetId="2">#REF!</definedName>
    <definedName name="________wdv10">#REF!</definedName>
    <definedName name="________wdv11" localSheetId="1">#REF!</definedName>
    <definedName name="________wdv11" localSheetId="0">#REF!</definedName>
    <definedName name="________wdv11" localSheetId="2">#REF!</definedName>
    <definedName name="________wdv11">#REF!</definedName>
    <definedName name="________wdv12" localSheetId="1">#REF!</definedName>
    <definedName name="________wdv12" localSheetId="0">#REF!</definedName>
    <definedName name="________wdv12" localSheetId="2">#REF!</definedName>
    <definedName name="________wdv12">#REF!</definedName>
    <definedName name="________wdv13" localSheetId="1">#REF!</definedName>
    <definedName name="________wdv13" localSheetId="0">#REF!</definedName>
    <definedName name="________wdv13" localSheetId="2">#REF!</definedName>
    <definedName name="________wdv13">#REF!</definedName>
    <definedName name="________wdv14" localSheetId="1">#REF!</definedName>
    <definedName name="________wdv14" localSheetId="0">#REF!</definedName>
    <definedName name="________wdv14" localSheetId="2">#REF!</definedName>
    <definedName name="________wdv14">#REF!</definedName>
    <definedName name="________wdv15" localSheetId="1">#REF!</definedName>
    <definedName name="________wdv15" localSheetId="0">#REF!</definedName>
    <definedName name="________wdv15" localSheetId="2">#REF!</definedName>
    <definedName name="________wdv15">#REF!</definedName>
    <definedName name="________wdv6" localSheetId="1">#REF!</definedName>
    <definedName name="________wdv6" localSheetId="0">#REF!</definedName>
    <definedName name="________wdv6" localSheetId="2">#REF!</definedName>
    <definedName name="________wdv6">#REF!</definedName>
    <definedName name="________wdv7" localSheetId="1">#REF!</definedName>
    <definedName name="________wdv7" localSheetId="0">#REF!</definedName>
    <definedName name="________wdv7" localSheetId="2">#REF!</definedName>
    <definedName name="________wdv7">#REF!</definedName>
    <definedName name="________wdv8" localSheetId="1">#REF!</definedName>
    <definedName name="________wdv8" localSheetId="0">#REF!</definedName>
    <definedName name="________wdv8" localSheetId="2">#REF!</definedName>
    <definedName name="________wdv8">#REF!</definedName>
    <definedName name="________wdv9" localSheetId="1">#REF!</definedName>
    <definedName name="________wdv9" localSheetId="0">#REF!</definedName>
    <definedName name="________wdv9" localSheetId="2">#REF!</definedName>
    <definedName name="________wdv9">#REF!</definedName>
    <definedName name="________WT1" localSheetId="1">#REF!</definedName>
    <definedName name="________WT1">#REF!</definedName>
    <definedName name="________WT2" localSheetId="1">#REF!</definedName>
    <definedName name="________WT2">#REF!</definedName>
    <definedName name="________WT3" localSheetId="1">#REF!</definedName>
    <definedName name="________WT3">#REF!</definedName>
    <definedName name="________WT4" localSheetId="1">#REF!</definedName>
    <definedName name="________WT4">#REF!</definedName>
    <definedName name="________WT5" localSheetId="1">#REF!</definedName>
    <definedName name="________WT5">#REF!</definedName>
    <definedName name="________WT6" localSheetId="1">#REF!</definedName>
    <definedName name="________WT6">#REF!</definedName>
    <definedName name="________WT7" localSheetId="1">#REF!</definedName>
    <definedName name="________WT7">#REF!</definedName>
    <definedName name="________WT8" localSheetId="1">#REF!</definedName>
    <definedName name="________WT8">#REF!</definedName>
    <definedName name="_______cap10" localSheetId="1">#REF!</definedName>
    <definedName name="_______cap10" localSheetId="0">#REF!</definedName>
    <definedName name="_______cap10" localSheetId="2">#REF!</definedName>
    <definedName name="_______cap10">#REF!</definedName>
    <definedName name="_______cap11" localSheetId="1">#REF!</definedName>
    <definedName name="_______cap11" localSheetId="0">#REF!</definedName>
    <definedName name="_______cap11" localSheetId="2">#REF!</definedName>
    <definedName name="_______cap11">#REF!</definedName>
    <definedName name="_______cap12" localSheetId="1">#REF!</definedName>
    <definedName name="_______cap12" localSheetId="0">#REF!</definedName>
    <definedName name="_______cap12" localSheetId="2">#REF!</definedName>
    <definedName name="_______cap12">#REF!</definedName>
    <definedName name="_______cap13" localSheetId="1">#REF!</definedName>
    <definedName name="_______cap13" localSheetId="0">#REF!</definedName>
    <definedName name="_______cap13" localSheetId="2">#REF!</definedName>
    <definedName name="_______cap13">#REF!</definedName>
    <definedName name="_______cap14" localSheetId="1">#REF!</definedName>
    <definedName name="_______cap14" localSheetId="0">#REF!</definedName>
    <definedName name="_______cap14" localSheetId="2">#REF!</definedName>
    <definedName name="_______cap14">#REF!</definedName>
    <definedName name="_______cap15" localSheetId="1">#REF!</definedName>
    <definedName name="_______cap15" localSheetId="0">#REF!</definedName>
    <definedName name="_______cap15" localSheetId="2">#REF!</definedName>
    <definedName name="_______cap15">#REF!</definedName>
    <definedName name="_______cap6" localSheetId="1">#REF!</definedName>
    <definedName name="_______cap6" localSheetId="0">#REF!</definedName>
    <definedName name="_______cap6" localSheetId="2">#REF!</definedName>
    <definedName name="_______cap6">#REF!</definedName>
    <definedName name="_______cap7" localSheetId="1">#REF!</definedName>
    <definedName name="_______cap7" localSheetId="0">#REF!</definedName>
    <definedName name="_______cap7" localSheetId="2">#REF!</definedName>
    <definedName name="_______cap7">#REF!</definedName>
    <definedName name="_______cap8" localSheetId="1">#REF!</definedName>
    <definedName name="_______cap8" localSheetId="0">#REF!</definedName>
    <definedName name="_______cap8" localSheetId="2">#REF!</definedName>
    <definedName name="_______cap8">#REF!</definedName>
    <definedName name="_______cap9" localSheetId="1">#REF!</definedName>
    <definedName name="_______cap9" localSheetId="0">#REF!</definedName>
    <definedName name="_______cap9" localSheetId="2">#REF!</definedName>
    <definedName name="_______cap9">#REF!</definedName>
    <definedName name="_______gfa15" localSheetId="1">#REF!</definedName>
    <definedName name="_______gfa15" localSheetId="0">#REF!</definedName>
    <definedName name="_______gfa15" localSheetId="2">#REF!</definedName>
    <definedName name="_______gfa15">#REF!</definedName>
    <definedName name="_______gfa6" localSheetId="1">#REF!</definedName>
    <definedName name="_______gfa6" localSheetId="0">#REF!</definedName>
    <definedName name="_______gfa6" localSheetId="2">#REF!</definedName>
    <definedName name="_______gfa6">#REF!</definedName>
    <definedName name="_______gfa7" localSheetId="1">#REF!</definedName>
    <definedName name="_______gfa7" localSheetId="0">#REF!</definedName>
    <definedName name="_______gfa7" localSheetId="2">#REF!</definedName>
    <definedName name="_______gfa7">#REF!</definedName>
    <definedName name="_______gfa8" localSheetId="1">#REF!</definedName>
    <definedName name="_______gfa8" localSheetId="0">#REF!</definedName>
    <definedName name="_______gfa8" localSheetId="2">#REF!</definedName>
    <definedName name="_______gfa8">#REF!</definedName>
    <definedName name="_______gfa9" localSheetId="1">#REF!</definedName>
    <definedName name="_______gfa9" localSheetId="0">#REF!</definedName>
    <definedName name="_______gfa9" localSheetId="2">#REF!</definedName>
    <definedName name="_______gfa9">#REF!</definedName>
    <definedName name="_______inv3" localSheetId="1">#REF!</definedName>
    <definedName name="_______inv3" localSheetId="0">#REF!</definedName>
    <definedName name="_______inv3" localSheetId="2">#REF!</definedName>
    <definedName name="_______inv3">#REF!</definedName>
    <definedName name="_______inv4" localSheetId="1">#REF!</definedName>
    <definedName name="_______inv4" localSheetId="0">#REF!</definedName>
    <definedName name="_______inv4" localSheetId="2">#REF!</definedName>
    <definedName name="_______inv4">#REF!</definedName>
    <definedName name="_______inv5" localSheetId="1">#REF!</definedName>
    <definedName name="_______inv5" localSheetId="0">#REF!</definedName>
    <definedName name="_______inv5" localSheetId="2">#REF!</definedName>
    <definedName name="_______inv5">#REF!</definedName>
    <definedName name="_______inv6" localSheetId="1">#REF!</definedName>
    <definedName name="_______inv6" localSheetId="0">#REF!</definedName>
    <definedName name="_______inv6" localSheetId="2">#REF!</definedName>
    <definedName name="_______inv6">#REF!</definedName>
    <definedName name="_______kda1">#N/A</definedName>
    <definedName name="_______LT1" localSheetId="1">#REF!</definedName>
    <definedName name="_______LT1">#REF!</definedName>
    <definedName name="_______LT3" localSheetId="1">#REF!</definedName>
    <definedName name="_______LT3">#REF!</definedName>
    <definedName name="_______Met1" localSheetId="1">#REF!</definedName>
    <definedName name="_______Met1">#REF!</definedName>
    <definedName name="_______Met2" localSheetId="1">#REF!</definedName>
    <definedName name="_______Met2">#REF!</definedName>
    <definedName name="_______Met3" localSheetId="1">#REF!</definedName>
    <definedName name="_______Met3">#REF!</definedName>
    <definedName name="_______Met4" localSheetId="1">#REF!</definedName>
    <definedName name="_______Met4">#REF!</definedName>
    <definedName name="_______Met5" localSheetId="1">#REF!</definedName>
    <definedName name="_______Met5">#REF!</definedName>
    <definedName name="_______Met6" localSheetId="1">#REF!</definedName>
    <definedName name="_______Met6">#REF!</definedName>
    <definedName name="_______Met7" localSheetId="1">#REF!</definedName>
    <definedName name="_______Met7">#REF!</definedName>
    <definedName name="_______Met8" localSheetId="1">#REF!</definedName>
    <definedName name="_______Met8">#REF!</definedName>
    <definedName name="_______MT1" localSheetId="1">#REF!</definedName>
    <definedName name="_______MT1">#REF!</definedName>
    <definedName name="_______MT2" localSheetId="1">#REF!</definedName>
    <definedName name="_______MT2">#REF!</definedName>
    <definedName name="_______MT3" localSheetId="1">#REF!</definedName>
    <definedName name="_______MT3">#REF!</definedName>
    <definedName name="_______nfa10" localSheetId="1">#REF!</definedName>
    <definedName name="_______nfa10" localSheetId="0">#REF!</definedName>
    <definedName name="_______nfa10" localSheetId="2">#REF!</definedName>
    <definedName name="_______nfa10">#REF!</definedName>
    <definedName name="_______nfa11" localSheetId="1">#REF!</definedName>
    <definedName name="_______nfa11" localSheetId="0">#REF!</definedName>
    <definedName name="_______nfa11" localSheetId="2">#REF!</definedName>
    <definedName name="_______nfa11">#REF!</definedName>
    <definedName name="_______nfa12" localSheetId="1">#REF!</definedName>
    <definedName name="_______nfa12" localSheetId="0">#REF!</definedName>
    <definedName name="_______nfa12" localSheetId="2">#REF!</definedName>
    <definedName name="_______nfa12">#REF!</definedName>
    <definedName name="_______nfa13" localSheetId="1">#REF!</definedName>
    <definedName name="_______nfa13" localSheetId="0">#REF!</definedName>
    <definedName name="_______nfa13" localSheetId="2">#REF!</definedName>
    <definedName name="_______nfa13">#REF!</definedName>
    <definedName name="_______nfa14" localSheetId="1">#REF!</definedName>
    <definedName name="_______nfa14" localSheetId="0">#REF!</definedName>
    <definedName name="_______nfa14" localSheetId="2">#REF!</definedName>
    <definedName name="_______nfa14">#REF!</definedName>
    <definedName name="_______nfa15" localSheetId="1">#REF!</definedName>
    <definedName name="_______nfa15" localSheetId="0">#REF!</definedName>
    <definedName name="_______nfa15" localSheetId="2">#REF!</definedName>
    <definedName name="_______nfa15">#REF!</definedName>
    <definedName name="_______nfa6" localSheetId="1">#REF!</definedName>
    <definedName name="_______nfa6" localSheetId="0">#REF!</definedName>
    <definedName name="_______nfa6" localSheetId="2">#REF!</definedName>
    <definedName name="_______nfa6">#REF!</definedName>
    <definedName name="_______nfa7" localSheetId="1">#REF!</definedName>
    <definedName name="_______nfa7" localSheetId="0">#REF!</definedName>
    <definedName name="_______nfa7" localSheetId="2">#REF!</definedName>
    <definedName name="_______nfa7">#REF!</definedName>
    <definedName name="_______nfa8" localSheetId="1">#REF!</definedName>
    <definedName name="_______nfa8" localSheetId="0">#REF!</definedName>
    <definedName name="_______nfa8" localSheetId="2">#REF!</definedName>
    <definedName name="_______nfa8">#REF!</definedName>
    <definedName name="_______nfa9" localSheetId="1">#REF!</definedName>
    <definedName name="_______nfa9" localSheetId="0">#REF!</definedName>
    <definedName name="_______nfa9" localSheetId="2">#REF!</definedName>
    <definedName name="_______nfa9">#REF!</definedName>
    <definedName name="_______owc3" localSheetId="1">#REF!</definedName>
    <definedName name="_______owc3" localSheetId="0">#REF!</definedName>
    <definedName name="_______owc3" localSheetId="2">#REF!</definedName>
    <definedName name="_______owc3">#REF!</definedName>
    <definedName name="_______owc4" localSheetId="1">#REF!</definedName>
    <definedName name="_______owc4" localSheetId="0">#REF!</definedName>
    <definedName name="_______owc4" localSheetId="2">#REF!</definedName>
    <definedName name="_______owc4">#REF!</definedName>
    <definedName name="_______owc5" localSheetId="1">#REF!</definedName>
    <definedName name="_______owc5" localSheetId="0">#REF!</definedName>
    <definedName name="_______owc5" localSheetId="2">#REF!</definedName>
    <definedName name="_______owc5">#REF!</definedName>
    <definedName name="_______owc6" localSheetId="1">#REF!</definedName>
    <definedName name="_______owc6" localSheetId="0">#REF!</definedName>
    <definedName name="_______owc6" localSheetId="2">#REF!</definedName>
    <definedName name="_______owc6">#REF!</definedName>
    <definedName name="_______ps2" localSheetId="1">#REF!</definedName>
    <definedName name="_______ps2" localSheetId="0">#REF!</definedName>
    <definedName name="_______ps2" localSheetId="2">#REF!</definedName>
    <definedName name="_______ps2">#REF!</definedName>
    <definedName name="_______ps3" localSheetId="1">#REF!</definedName>
    <definedName name="_______ps3" localSheetId="0">#REF!</definedName>
    <definedName name="_______ps3" localSheetId="2">#REF!</definedName>
    <definedName name="_______ps3">#REF!</definedName>
    <definedName name="_______Q22">#N/A</definedName>
    <definedName name="_______res1" localSheetId="1">#REF!</definedName>
    <definedName name="_______res1" localSheetId="0">#REF!</definedName>
    <definedName name="_______res1" localSheetId="2">#REF!</definedName>
    <definedName name="_______res1">#REF!</definedName>
    <definedName name="_______res2" localSheetId="1">#REF!</definedName>
    <definedName name="_______res2" localSheetId="0">#REF!</definedName>
    <definedName name="_______res2" localSheetId="2">#REF!</definedName>
    <definedName name="_______res2">#REF!</definedName>
    <definedName name="_______res3" localSheetId="1">#REF!</definedName>
    <definedName name="_______res3" localSheetId="0">#REF!</definedName>
    <definedName name="_______res3" localSheetId="2">#REF!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 localSheetId="2">#REF!</definedName>
    <definedName name="_______SCH5">#REF!</definedName>
    <definedName name="_______slm12" localSheetId="1">#REF!</definedName>
    <definedName name="_______slm12" localSheetId="0">#REF!</definedName>
    <definedName name="_______slm12" localSheetId="2">#REF!</definedName>
    <definedName name="_______slm12">#REF!</definedName>
    <definedName name="_______slm13" localSheetId="1">#REF!</definedName>
    <definedName name="_______slm13" localSheetId="0">#REF!</definedName>
    <definedName name="_______slm13" localSheetId="2">#REF!</definedName>
    <definedName name="_______slm13">#REF!</definedName>
    <definedName name="_______slm14" localSheetId="1">#REF!</definedName>
    <definedName name="_______slm14" localSheetId="0">#REF!</definedName>
    <definedName name="_______slm14" localSheetId="2">#REF!</definedName>
    <definedName name="_______slm14">#REF!</definedName>
    <definedName name="_______slm15" localSheetId="1">#REF!</definedName>
    <definedName name="_______slm15" localSheetId="0">#REF!</definedName>
    <definedName name="_______slm15" localSheetId="2">#REF!</definedName>
    <definedName name="_______slm15">#REF!</definedName>
    <definedName name="_______slm6" localSheetId="1">#REF!</definedName>
    <definedName name="_______slm6" localSheetId="0">#REF!</definedName>
    <definedName name="_______slm6" localSheetId="2">#REF!</definedName>
    <definedName name="_______slm6">#REF!</definedName>
    <definedName name="_______slm7" localSheetId="1">#REF!</definedName>
    <definedName name="_______slm7" localSheetId="0">#REF!</definedName>
    <definedName name="_______slm7" localSheetId="2">#REF!</definedName>
    <definedName name="_______slm7">#REF!</definedName>
    <definedName name="_______slm8" localSheetId="1">#REF!</definedName>
    <definedName name="_______slm8" localSheetId="0">#REF!</definedName>
    <definedName name="_______slm8" localSheetId="2">#REF!</definedName>
    <definedName name="_______slm8">#REF!</definedName>
    <definedName name="_______slm9" localSheetId="1">#REF!</definedName>
    <definedName name="_______slm9" localSheetId="0">#REF!</definedName>
    <definedName name="_______slm9" localSheetId="2">#REF!</definedName>
    <definedName name="_______slm9">#REF!</definedName>
    <definedName name="_______wdv10" localSheetId="1">#REF!</definedName>
    <definedName name="_______wdv10" localSheetId="0">#REF!</definedName>
    <definedName name="_______wdv10" localSheetId="2">#REF!</definedName>
    <definedName name="_______wdv10">#REF!</definedName>
    <definedName name="_______wdv11" localSheetId="1">#REF!</definedName>
    <definedName name="_______wdv11" localSheetId="0">#REF!</definedName>
    <definedName name="_______wdv11" localSheetId="2">#REF!</definedName>
    <definedName name="_______wdv11">#REF!</definedName>
    <definedName name="_______wdv12" localSheetId="1">#REF!</definedName>
    <definedName name="_______wdv12" localSheetId="0">#REF!</definedName>
    <definedName name="_______wdv12" localSheetId="2">#REF!</definedName>
    <definedName name="_______wdv12">#REF!</definedName>
    <definedName name="_______wdv13" localSheetId="1">#REF!</definedName>
    <definedName name="_______wdv13" localSheetId="0">#REF!</definedName>
    <definedName name="_______wdv13" localSheetId="2">#REF!</definedName>
    <definedName name="_______wdv13">#REF!</definedName>
    <definedName name="_______wdv14" localSheetId="1">#REF!</definedName>
    <definedName name="_______wdv14" localSheetId="0">#REF!</definedName>
    <definedName name="_______wdv14" localSheetId="2">#REF!</definedName>
    <definedName name="_______wdv14">#REF!</definedName>
    <definedName name="_______wdv15" localSheetId="1">#REF!</definedName>
    <definedName name="_______wdv15" localSheetId="0">#REF!</definedName>
    <definedName name="_______wdv15" localSheetId="2">#REF!</definedName>
    <definedName name="_______wdv15">#REF!</definedName>
    <definedName name="_______wdv6" localSheetId="1">#REF!</definedName>
    <definedName name="_______wdv6" localSheetId="0">#REF!</definedName>
    <definedName name="_______wdv6" localSheetId="2">#REF!</definedName>
    <definedName name="_______wdv6">#REF!</definedName>
    <definedName name="_______wdv7" localSheetId="1">#REF!</definedName>
    <definedName name="_______wdv7" localSheetId="0">#REF!</definedName>
    <definedName name="_______wdv7" localSheetId="2">#REF!</definedName>
    <definedName name="_______wdv7">#REF!</definedName>
    <definedName name="_______wdv8" localSheetId="1">#REF!</definedName>
    <definedName name="_______wdv8" localSheetId="0">#REF!</definedName>
    <definedName name="_______wdv8" localSheetId="2">#REF!</definedName>
    <definedName name="_______wdv8">#REF!</definedName>
    <definedName name="_______wdv9" localSheetId="1">#REF!</definedName>
    <definedName name="_______wdv9" localSheetId="0">#REF!</definedName>
    <definedName name="_______wdv9" localSheetId="2">#REF!</definedName>
    <definedName name="_______wdv9">#REF!</definedName>
    <definedName name="_______WT1" localSheetId="1">#REF!</definedName>
    <definedName name="_______WT1">#REF!</definedName>
    <definedName name="_______WT2" localSheetId="1">#REF!</definedName>
    <definedName name="_______WT2">#REF!</definedName>
    <definedName name="_______WT3" localSheetId="1">#REF!</definedName>
    <definedName name="_______WT3">#REF!</definedName>
    <definedName name="_______WT4" localSheetId="1">#REF!</definedName>
    <definedName name="_______WT4">#REF!</definedName>
    <definedName name="_______WT5" localSheetId="1">#REF!</definedName>
    <definedName name="_______WT5">#REF!</definedName>
    <definedName name="_______WT6" localSheetId="1">#REF!</definedName>
    <definedName name="_______WT6">#REF!</definedName>
    <definedName name="_______WT7" localSheetId="1">#REF!</definedName>
    <definedName name="_______WT7">#REF!</definedName>
    <definedName name="_______WT8" localSheetId="1">#REF!</definedName>
    <definedName name="_______WT8">#REF!</definedName>
    <definedName name="______cap12" localSheetId="1">#REF!</definedName>
    <definedName name="______cap12" localSheetId="0">#REF!</definedName>
    <definedName name="______cap12" localSheetId="2">#REF!</definedName>
    <definedName name="______cap12">#REF!</definedName>
    <definedName name="______cap13" localSheetId="1">#REF!</definedName>
    <definedName name="______cap13" localSheetId="0">#REF!</definedName>
    <definedName name="______cap13" localSheetId="2">#REF!</definedName>
    <definedName name="______cap13">#REF!</definedName>
    <definedName name="______cap14" localSheetId="1">#REF!</definedName>
    <definedName name="______cap14" localSheetId="0">#REF!</definedName>
    <definedName name="______cap14" localSheetId="2">#REF!</definedName>
    <definedName name="______cap14">#REF!</definedName>
    <definedName name="______cap15" localSheetId="1">#REF!</definedName>
    <definedName name="______cap15" localSheetId="0">#REF!</definedName>
    <definedName name="______cap15" localSheetId="2">#REF!</definedName>
    <definedName name="______cap15">#REF!</definedName>
    <definedName name="______cap6" localSheetId="1">#REF!</definedName>
    <definedName name="______cap6" localSheetId="0">#REF!</definedName>
    <definedName name="______cap6" localSheetId="2">#REF!</definedName>
    <definedName name="______cap6">#REF!</definedName>
    <definedName name="______cap7" localSheetId="1">#REF!</definedName>
    <definedName name="______cap7" localSheetId="0">#REF!</definedName>
    <definedName name="______cap7" localSheetId="2">#REF!</definedName>
    <definedName name="______cap7">#REF!</definedName>
    <definedName name="______cap8" localSheetId="1">#REF!</definedName>
    <definedName name="______cap8" localSheetId="0">#REF!</definedName>
    <definedName name="______cap8" localSheetId="2">#REF!</definedName>
    <definedName name="______cap8">#REF!</definedName>
    <definedName name="______cap9" localSheetId="1">#REF!</definedName>
    <definedName name="______cap9" localSheetId="0">#REF!</definedName>
    <definedName name="______cap9" localSheetId="2">#REF!</definedName>
    <definedName name="______cap9">#REF!</definedName>
    <definedName name="______gfa12" localSheetId="1">#REF!</definedName>
    <definedName name="______gfa12" localSheetId="0">#REF!</definedName>
    <definedName name="______gfa12" localSheetId="2">#REF!</definedName>
    <definedName name="______gfa12">#REF!</definedName>
    <definedName name="______gfa13" localSheetId="1">#REF!</definedName>
    <definedName name="______gfa13" localSheetId="0">#REF!</definedName>
    <definedName name="______gfa13" localSheetId="2">#REF!</definedName>
    <definedName name="______gfa13">#REF!</definedName>
    <definedName name="______gfa14" localSheetId="1">#REF!</definedName>
    <definedName name="______gfa14" localSheetId="0">#REF!</definedName>
    <definedName name="______gfa14" localSheetId="2">#REF!</definedName>
    <definedName name="______gfa14">#REF!</definedName>
    <definedName name="______gfa15" localSheetId="1">#REF!</definedName>
    <definedName name="______gfa15" localSheetId="0">#REF!</definedName>
    <definedName name="______gfa15" localSheetId="2">#REF!</definedName>
    <definedName name="______gfa15">#REF!</definedName>
    <definedName name="______gfa6" localSheetId="1">#REF!</definedName>
    <definedName name="______gfa6" localSheetId="0">#REF!</definedName>
    <definedName name="______gfa6" localSheetId="2">#REF!</definedName>
    <definedName name="______gfa6">#REF!</definedName>
    <definedName name="______gfa7" localSheetId="1">#REF!</definedName>
    <definedName name="______gfa7" localSheetId="0">#REF!</definedName>
    <definedName name="______gfa7" localSheetId="2">#REF!</definedName>
    <definedName name="______gfa7">#REF!</definedName>
    <definedName name="______gfa8" localSheetId="1">#REF!</definedName>
    <definedName name="______gfa8" localSheetId="0">#REF!</definedName>
    <definedName name="______gfa8" localSheetId="2">#REF!</definedName>
    <definedName name="______gfa8">#REF!</definedName>
    <definedName name="______gfa9" localSheetId="1">#REF!</definedName>
    <definedName name="______gfa9" localSheetId="0">#REF!</definedName>
    <definedName name="______gfa9" localSheetId="2">#REF!</definedName>
    <definedName name="______gfa9">#REF!</definedName>
    <definedName name="______inv3" localSheetId="1">#REF!</definedName>
    <definedName name="______inv3" localSheetId="0">#REF!</definedName>
    <definedName name="______inv3" localSheetId="2">#REF!</definedName>
    <definedName name="______inv3">#REF!</definedName>
    <definedName name="______inv4" localSheetId="1">#REF!</definedName>
    <definedName name="______inv4" localSheetId="0">#REF!</definedName>
    <definedName name="______inv4" localSheetId="2">#REF!</definedName>
    <definedName name="______inv4">#REF!</definedName>
    <definedName name="______inv5" localSheetId="1">#REF!</definedName>
    <definedName name="______inv5" localSheetId="0">#REF!</definedName>
    <definedName name="______inv5" localSheetId="2">#REF!</definedName>
    <definedName name="______inv5">#REF!</definedName>
    <definedName name="______inv6" localSheetId="1">#REF!</definedName>
    <definedName name="______inv6" localSheetId="0">#REF!</definedName>
    <definedName name="______inv6" localSheetId="2">#REF!</definedName>
    <definedName name="______inv6">#REF!</definedName>
    <definedName name="______kda1">#N/A</definedName>
    <definedName name="______LT3" localSheetId="1">#REF!</definedName>
    <definedName name="______LT3">#REF!</definedName>
    <definedName name="______Met1" localSheetId="1">#REF!</definedName>
    <definedName name="______Met1">#REF!</definedName>
    <definedName name="______Met2" localSheetId="1">#REF!</definedName>
    <definedName name="______Met2">#REF!</definedName>
    <definedName name="______Met3" localSheetId="1">#REF!</definedName>
    <definedName name="______Met3">#REF!</definedName>
    <definedName name="______Met4" localSheetId="1">#REF!</definedName>
    <definedName name="______Met4">#REF!</definedName>
    <definedName name="______Met5" localSheetId="1">#REF!</definedName>
    <definedName name="______Met5">#REF!</definedName>
    <definedName name="______Met6" localSheetId="1">#REF!</definedName>
    <definedName name="______Met6">#REF!</definedName>
    <definedName name="______Met7" localSheetId="1">#REF!</definedName>
    <definedName name="______Met7">#REF!</definedName>
    <definedName name="______Met8" localSheetId="1">#REF!</definedName>
    <definedName name="______Met8">#REF!</definedName>
    <definedName name="______MT1" localSheetId="1">#REF!</definedName>
    <definedName name="______MT1">#REF!</definedName>
    <definedName name="______MT2" localSheetId="1">#REF!</definedName>
    <definedName name="______MT2">#REF!</definedName>
    <definedName name="______MT3" localSheetId="1">#REF!</definedName>
    <definedName name="______MT3">#REF!</definedName>
    <definedName name="______nfa14" localSheetId="1">#REF!</definedName>
    <definedName name="______nfa14" localSheetId="0">#REF!</definedName>
    <definedName name="______nfa14" localSheetId="2">#REF!</definedName>
    <definedName name="______nfa14">#REF!</definedName>
    <definedName name="______nfa15" localSheetId="1">#REF!</definedName>
    <definedName name="______nfa15" localSheetId="0">#REF!</definedName>
    <definedName name="______nfa15" localSheetId="2">#REF!</definedName>
    <definedName name="______nfa15">#REF!</definedName>
    <definedName name="______nfa6" localSheetId="1">#REF!</definedName>
    <definedName name="______nfa6" localSheetId="0">#REF!</definedName>
    <definedName name="______nfa6" localSheetId="2">#REF!</definedName>
    <definedName name="______nfa6">#REF!</definedName>
    <definedName name="______nfa7" localSheetId="1">#REF!</definedName>
    <definedName name="______nfa7" localSheetId="0">#REF!</definedName>
    <definedName name="______nfa7" localSheetId="2">#REF!</definedName>
    <definedName name="______nfa7">#REF!</definedName>
    <definedName name="______nfa8" localSheetId="1">#REF!</definedName>
    <definedName name="______nfa8" localSheetId="0">#REF!</definedName>
    <definedName name="______nfa8" localSheetId="2">#REF!</definedName>
    <definedName name="______nfa8">#REF!</definedName>
    <definedName name="______nfa9" localSheetId="1">#REF!</definedName>
    <definedName name="______nfa9" localSheetId="0">#REF!</definedName>
    <definedName name="______nfa9" localSheetId="2">#REF!</definedName>
    <definedName name="______nfa9">#REF!</definedName>
    <definedName name="______owc3" localSheetId="1">#REF!</definedName>
    <definedName name="______owc3" localSheetId="0">#REF!</definedName>
    <definedName name="______owc3" localSheetId="2">#REF!</definedName>
    <definedName name="______owc3">#REF!</definedName>
    <definedName name="______owc4" localSheetId="1">#REF!</definedName>
    <definedName name="______owc4" localSheetId="0">#REF!</definedName>
    <definedName name="______owc4" localSheetId="2">#REF!</definedName>
    <definedName name="______owc4">#REF!</definedName>
    <definedName name="______owc5" localSheetId="1">#REF!</definedName>
    <definedName name="______owc5" localSheetId="0">#REF!</definedName>
    <definedName name="______owc5" localSheetId="2">#REF!</definedName>
    <definedName name="______owc5">#REF!</definedName>
    <definedName name="______owc6" localSheetId="1">#REF!</definedName>
    <definedName name="______owc6" localSheetId="0">#REF!</definedName>
    <definedName name="______owc6" localSheetId="2">#REF!</definedName>
    <definedName name="______owc6">#REF!</definedName>
    <definedName name="______ps2" localSheetId="1">#REF!</definedName>
    <definedName name="______ps2" localSheetId="0">#REF!</definedName>
    <definedName name="______ps2" localSheetId="2">#REF!</definedName>
    <definedName name="______ps2">#REF!</definedName>
    <definedName name="______ps3" localSheetId="1">#REF!</definedName>
    <definedName name="______ps3" localSheetId="0">#REF!</definedName>
    <definedName name="______ps3" localSheetId="2">#REF!</definedName>
    <definedName name="______ps3">#REF!</definedName>
    <definedName name="______Q22">#N/A</definedName>
    <definedName name="______res1" localSheetId="1">#REF!</definedName>
    <definedName name="______res1" localSheetId="0">#REF!</definedName>
    <definedName name="______res1" localSheetId="2">#REF!</definedName>
    <definedName name="______res1">#REF!</definedName>
    <definedName name="______res2" localSheetId="1">#REF!</definedName>
    <definedName name="______res2" localSheetId="0">#REF!</definedName>
    <definedName name="______res2" localSheetId="2">#REF!</definedName>
    <definedName name="______res2">#REF!</definedName>
    <definedName name="______res3" localSheetId="1">#REF!</definedName>
    <definedName name="______res3" localSheetId="0">#REF!</definedName>
    <definedName name="______res3" localSheetId="2">#REF!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1">#REF!</definedName>
    <definedName name="______slm13" localSheetId="0">#REF!</definedName>
    <definedName name="______slm13" localSheetId="2">#REF!</definedName>
    <definedName name="______slm13">#REF!</definedName>
    <definedName name="______slm14" localSheetId="1">#REF!</definedName>
    <definedName name="______slm14" localSheetId="0">#REF!</definedName>
    <definedName name="______slm14" localSheetId="2">#REF!</definedName>
    <definedName name="______slm14">#REF!</definedName>
    <definedName name="______slm15" localSheetId="1">#REF!</definedName>
    <definedName name="______slm15" localSheetId="0">#REF!</definedName>
    <definedName name="______slm15" localSheetId="2">#REF!</definedName>
    <definedName name="______slm15">#REF!</definedName>
    <definedName name="______slm6" localSheetId="1">#REF!</definedName>
    <definedName name="______slm6" localSheetId="0">#REF!</definedName>
    <definedName name="______slm6" localSheetId="2">#REF!</definedName>
    <definedName name="______slm6">#REF!</definedName>
    <definedName name="______slm7" localSheetId="1">#REF!</definedName>
    <definedName name="______slm7" localSheetId="0">#REF!</definedName>
    <definedName name="______slm7" localSheetId="2">#REF!</definedName>
    <definedName name="______slm7">#REF!</definedName>
    <definedName name="______slm8" localSheetId="1">#REF!</definedName>
    <definedName name="______slm8" localSheetId="0">#REF!</definedName>
    <definedName name="______slm8" localSheetId="2">#REF!</definedName>
    <definedName name="______slm8">#REF!</definedName>
    <definedName name="______slm9" localSheetId="1">#REF!</definedName>
    <definedName name="______slm9" localSheetId="0">#REF!</definedName>
    <definedName name="______slm9" localSheetId="2">#REF!</definedName>
    <definedName name="______slm9">#REF!</definedName>
    <definedName name="______wdv10" localSheetId="1">#REF!</definedName>
    <definedName name="______wdv10" localSheetId="0">#REF!</definedName>
    <definedName name="______wdv10" localSheetId="2">#REF!</definedName>
    <definedName name="______wdv10">#REF!</definedName>
    <definedName name="______wdv11" localSheetId="1">#REF!</definedName>
    <definedName name="______wdv11" localSheetId="0">#REF!</definedName>
    <definedName name="______wdv11" localSheetId="2">#REF!</definedName>
    <definedName name="______wdv11">#REF!</definedName>
    <definedName name="______wdv12" localSheetId="1">#REF!</definedName>
    <definedName name="______wdv12" localSheetId="0">#REF!</definedName>
    <definedName name="______wdv12" localSheetId="2">#REF!</definedName>
    <definedName name="______wdv12">#REF!</definedName>
    <definedName name="______wdv13" localSheetId="1">#REF!</definedName>
    <definedName name="______wdv13" localSheetId="0">#REF!</definedName>
    <definedName name="______wdv13" localSheetId="2">#REF!</definedName>
    <definedName name="______wdv13">#REF!</definedName>
    <definedName name="______wdv14" localSheetId="1">#REF!</definedName>
    <definedName name="______wdv14" localSheetId="0">#REF!</definedName>
    <definedName name="______wdv14" localSheetId="2">#REF!</definedName>
    <definedName name="______wdv14">#REF!</definedName>
    <definedName name="______wdv15" localSheetId="1">#REF!</definedName>
    <definedName name="______wdv15" localSheetId="0">#REF!</definedName>
    <definedName name="______wdv15" localSheetId="2">#REF!</definedName>
    <definedName name="______wdv15">#REF!</definedName>
    <definedName name="______wdv6" localSheetId="1">#REF!</definedName>
    <definedName name="______wdv6" localSheetId="0">#REF!</definedName>
    <definedName name="______wdv6" localSheetId="2">#REF!</definedName>
    <definedName name="______wdv6">#REF!</definedName>
    <definedName name="______wdv7" localSheetId="1">#REF!</definedName>
    <definedName name="______wdv7" localSheetId="0">#REF!</definedName>
    <definedName name="______wdv7" localSheetId="2">#REF!</definedName>
    <definedName name="______wdv7">#REF!</definedName>
    <definedName name="______wdv8" localSheetId="1">#REF!</definedName>
    <definedName name="______wdv8" localSheetId="0">#REF!</definedName>
    <definedName name="______wdv8" localSheetId="2">#REF!</definedName>
    <definedName name="______wdv8">#REF!</definedName>
    <definedName name="______wdv9" localSheetId="1">#REF!</definedName>
    <definedName name="______wdv9" localSheetId="0">#REF!</definedName>
    <definedName name="______wdv9" localSheetId="2">#REF!</definedName>
    <definedName name="______wdv9">#REF!</definedName>
    <definedName name="______WT4" localSheetId="1">#REF!</definedName>
    <definedName name="______WT4">#REF!</definedName>
    <definedName name="______WT5" localSheetId="1">#REF!</definedName>
    <definedName name="______WT5">#REF!</definedName>
    <definedName name="______WT6" localSheetId="1">#REF!</definedName>
    <definedName name="______WT6">#REF!</definedName>
    <definedName name="______WT7" localSheetId="1">#REF!</definedName>
    <definedName name="______WT7">#REF!</definedName>
    <definedName name="______WT8" localSheetId="1">#REF!</definedName>
    <definedName name="______WT8">#REF!</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#REF!</definedName>
    <definedName name="_____gfa12" localSheetId="0">#REF!</definedName>
    <definedName name="_____gfa12" localSheetId="2">#REF!</definedName>
    <definedName name="_____gfa12">#REF!</definedName>
    <definedName name="_____gfa13" localSheetId="1">#REF!</definedName>
    <definedName name="_____gfa13" localSheetId="0">#REF!</definedName>
    <definedName name="_____gfa13" localSheetId="2">#REF!</definedName>
    <definedName name="_____gfa13">#REF!</definedName>
    <definedName name="_____gfa14" localSheetId="1">#REF!</definedName>
    <definedName name="_____gfa14" localSheetId="0">#REF!</definedName>
    <definedName name="_____gfa14" localSheetId="2">#REF!</definedName>
    <definedName name="_____gfa14">#REF!</definedName>
    <definedName name="_____gfa15" localSheetId="1">#REF!</definedName>
    <definedName name="_____gfa15" localSheetId="0">#REF!</definedName>
    <definedName name="_____gfa15" localSheetId="2">#REF!</definedName>
    <definedName name="_____gfa15">#REF!</definedName>
    <definedName name="_____gfa6" localSheetId="1">#REF!</definedName>
    <definedName name="_____gfa6" localSheetId="0">#REF!</definedName>
    <definedName name="_____gfa6" localSheetId="2">#REF!</definedName>
    <definedName name="_____gfa6">#REF!</definedName>
    <definedName name="_____gfa7" localSheetId="1">#REF!</definedName>
    <definedName name="_____gfa7" localSheetId="0">#REF!</definedName>
    <definedName name="_____gfa7" localSheetId="2">#REF!</definedName>
    <definedName name="_____gfa7">#REF!</definedName>
    <definedName name="_____gfa8" localSheetId="1">#REF!</definedName>
    <definedName name="_____gfa8" localSheetId="0">#REF!</definedName>
    <definedName name="_____gfa8" localSheetId="2">#REF!</definedName>
    <definedName name="_____gfa8">#REF!</definedName>
    <definedName name="_____gfa9" localSheetId="1">#REF!</definedName>
    <definedName name="_____gfa9" localSheetId="0">#REF!</definedName>
    <definedName name="_____gfa9" localSheetId="2">#REF!</definedName>
    <definedName name="_____gfa9">#REF!</definedName>
    <definedName name="_____inv3" localSheetId="1">#REF!</definedName>
    <definedName name="_____inv3" localSheetId="0">#REF!</definedName>
    <definedName name="_____inv3" localSheetId="2">#REF!</definedName>
    <definedName name="_____inv3">#REF!</definedName>
    <definedName name="_____inv4" localSheetId="1">#REF!</definedName>
    <definedName name="_____inv4" localSheetId="0">#REF!</definedName>
    <definedName name="_____inv4" localSheetId="2">#REF!</definedName>
    <definedName name="_____inv4">#REF!</definedName>
    <definedName name="_____inv5" localSheetId="1">#REF!</definedName>
    <definedName name="_____inv5" localSheetId="0">#REF!</definedName>
    <definedName name="_____inv5" localSheetId="2">#REF!</definedName>
    <definedName name="_____inv5">#REF!</definedName>
    <definedName name="_____inv6" localSheetId="1">#REF!</definedName>
    <definedName name="_____inv6" localSheetId="0">#REF!</definedName>
    <definedName name="_____inv6" localSheetId="2">#REF!</definedName>
    <definedName name="_____inv6">#REF!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1">#REF!</definedName>
    <definedName name="_____LT3">#REF!</definedName>
    <definedName name="_____Met1" localSheetId="1">#REF!</definedName>
    <definedName name="_____Met1">#REF!</definedName>
    <definedName name="_____Met2" localSheetId="1">#REF!</definedName>
    <definedName name="_____Met2">#REF!</definedName>
    <definedName name="_____Met3" localSheetId="1">#REF!</definedName>
    <definedName name="_____Met3">#REF!</definedName>
    <definedName name="_____Met4" localSheetId="1">#REF!</definedName>
    <definedName name="_____Met4">#REF!</definedName>
    <definedName name="_____Met5" localSheetId="1">#REF!</definedName>
    <definedName name="_____Met5">#REF!</definedName>
    <definedName name="_____Met6" localSheetId="1">#REF!</definedName>
    <definedName name="_____Met6">#REF!</definedName>
    <definedName name="_____Met7" localSheetId="1">#REF!</definedName>
    <definedName name="_____Met7">#REF!</definedName>
    <definedName name="_____Met8" localSheetId="1">#REF!</definedName>
    <definedName name="_____Met8">#REF!</definedName>
    <definedName name="_____MT1" localSheetId="1">#REF!</definedName>
    <definedName name="_____MT1">#REF!</definedName>
    <definedName name="_____MT2" localSheetId="1">#REF!</definedName>
    <definedName name="_____MT2">#REF!</definedName>
    <definedName name="_____MT3" localSheetId="1">#REF!</definedName>
    <definedName name="_____MT3">#REF!</definedName>
    <definedName name="_____nfa14" localSheetId="1">#REF!</definedName>
    <definedName name="_____nfa14" localSheetId="0">#REF!</definedName>
    <definedName name="_____nfa14" localSheetId="2">#REF!</definedName>
    <definedName name="_____nfa14">#REF!</definedName>
    <definedName name="_____nfa15" localSheetId="1">#REF!</definedName>
    <definedName name="_____nfa15" localSheetId="0">#REF!</definedName>
    <definedName name="_____nfa15" localSheetId="2">#REF!</definedName>
    <definedName name="_____nfa15">#REF!</definedName>
    <definedName name="_____nfa6" localSheetId="1">#REF!</definedName>
    <definedName name="_____nfa6" localSheetId="0">#REF!</definedName>
    <definedName name="_____nfa6" localSheetId="2">#REF!</definedName>
    <definedName name="_____nfa6">#REF!</definedName>
    <definedName name="_____nfa7" localSheetId="1">#REF!</definedName>
    <definedName name="_____nfa7" localSheetId="0">#REF!</definedName>
    <definedName name="_____nfa7" localSheetId="2">#REF!</definedName>
    <definedName name="_____nfa7">#REF!</definedName>
    <definedName name="_____nfa8" localSheetId="1">#REF!</definedName>
    <definedName name="_____nfa8" localSheetId="0">#REF!</definedName>
    <definedName name="_____nfa8" localSheetId="2">#REF!</definedName>
    <definedName name="_____nfa8">#REF!</definedName>
    <definedName name="_____nfa9" localSheetId="1">#REF!</definedName>
    <definedName name="_____nfa9" localSheetId="0">#REF!</definedName>
    <definedName name="_____nfa9" localSheetId="2">#REF!</definedName>
    <definedName name="_____nfa9">#REF!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#REF!</definedName>
    <definedName name="_____owc3" localSheetId="0">#REF!</definedName>
    <definedName name="_____owc3" localSheetId="2">#REF!</definedName>
    <definedName name="_____owc3">#REF!</definedName>
    <definedName name="_____owc4" localSheetId="1">#REF!</definedName>
    <definedName name="_____owc4" localSheetId="0">#REF!</definedName>
    <definedName name="_____owc4" localSheetId="2">#REF!</definedName>
    <definedName name="_____owc4">#REF!</definedName>
    <definedName name="_____owc5" localSheetId="1">#REF!</definedName>
    <definedName name="_____owc5" localSheetId="0">#REF!</definedName>
    <definedName name="_____owc5" localSheetId="2">#REF!</definedName>
    <definedName name="_____owc5">#REF!</definedName>
    <definedName name="_____owc6" localSheetId="1">#REF!</definedName>
    <definedName name="_____owc6" localSheetId="0">#REF!</definedName>
    <definedName name="_____owc6" localSheetId="2">#REF!</definedName>
    <definedName name="_____owc6">#REF!</definedName>
    <definedName name="_____ps2" localSheetId="1">#REF!</definedName>
    <definedName name="_____ps2" localSheetId="0">#REF!</definedName>
    <definedName name="_____ps2" localSheetId="2">#REF!</definedName>
    <definedName name="_____ps2">#REF!</definedName>
    <definedName name="_____ps3" localSheetId="1">#REF!</definedName>
    <definedName name="_____ps3" localSheetId="0">#REF!</definedName>
    <definedName name="_____ps3" localSheetId="2">#REF!</definedName>
    <definedName name="_____ps3">#REF!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#REF!</definedName>
    <definedName name="_____res1" localSheetId="0">#REF!</definedName>
    <definedName name="_____res1" localSheetId="2">#REF!</definedName>
    <definedName name="_____res1">#REF!</definedName>
    <definedName name="_____res2" localSheetId="1">#REF!</definedName>
    <definedName name="_____res2" localSheetId="0">#REF!</definedName>
    <definedName name="_____res2" localSheetId="2">#REF!</definedName>
    <definedName name="_____res2">#REF!</definedName>
    <definedName name="_____res3" localSheetId="1">#REF!</definedName>
    <definedName name="_____res3" localSheetId="0">#REF!</definedName>
    <definedName name="_____res3" localSheetId="2">#REF!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1">#REF!</definedName>
    <definedName name="_____slm12" localSheetId="0">#REF!</definedName>
    <definedName name="_____slm12" localSheetId="2">#REF!</definedName>
    <definedName name="_____slm12">#REF!</definedName>
    <definedName name="_____slm13" localSheetId="1">#REF!</definedName>
    <definedName name="_____slm13" localSheetId="0">#REF!</definedName>
    <definedName name="_____slm13" localSheetId="2">#REF!</definedName>
    <definedName name="_____slm13">#REF!</definedName>
    <definedName name="_____slm14" localSheetId="1">#REF!</definedName>
    <definedName name="_____slm14" localSheetId="0">#REF!</definedName>
    <definedName name="_____slm14" localSheetId="2">#REF!</definedName>
    <definedName name="_____slm14">#REF!</definedName>
    <definedName name="_____slm15" localSheetId="1">#REF!</definedName>
    <definedName name="_____slm15" localSheetId="0">#REF!</definedName>
    <definedName name="_____slm15" localSheetId="2">#REF!</definedName>
    <definedName name="_____slm15">#REF!</definedName>
    <definedName name="_____slm6" localSheetId="1">#REF!</definedName>
    <definedName name="_____slm6" localSheetId="0">#REF!</definedName>
    <definedName name="_____slm6" localSheetId="2">#REF!</definedName>
    <definedName name="_____slm6">#REF!</definedName>
    <definedName name="_____slm7" localSheetId="1">#REF!</definedName>
    <definedName name="_____slm7" localSheetId="0">#REF!</definedName>
    <definedName name="_____slm7" localSheetId="2">#REF!</definedName>
    <definedName name="_____slm7">#REF!</definedName>
    <definedName name="_____slm8" localSheetId="1">#REF!</definedName>
    <definedName name="_____slm8" localSheetId="0">#REF!</definedName>
    <definedName name="_____slm8" localSheetId="2">#REF!</definedName>
    <definedName name="_____slm8">#REF!</definedName>
    <definedName name="_____slm9" localSheetId="1">#REF!</definedName>
    <definedName name="_____slm9" localSheetId="0">#REF!</definedName>
    <definedName name="_____slm9" localSheetId="2">#REF!</definedName>
    <definedName name="_____slm9">#REF!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#REF!</definedName>
    <definedName name="_____wdv10" localSheetId="0">#REF!</definedName>
    <definedName name="_____wdv10" localSheetId="2">#REF!</definedName>
    <definedName name="_____wdv10">#REF!</definedName>
    <definedName name="_____wdv11" localSheetId="1">#REF!</definedName>
    <definedName name="_____wdv11" localSheetId="0">#REF!</definedName>
    <definedName name="_____wdv11" localSheetId="2">#REF!</definedName>
    <definedName name="_____wdv11">#REF!</definedName>
    <definedName name="_____wdv12" localSheetId="1">#REF!</definedName>
    <definedName name="_____wdv12" localSheetId="0">#REF!</definedName>
    <definedName name="_____wdv12" localSheetId="2">#REF!</definedName>
    <definedName name="_____wdv12">#REF!</definedName>
    <definedName name="_____wdv13" localSheetId="1">#REF!</definedName>
    <definedName name="_____wdv13" localSheetId="0">#REF!</definedName>
    <definedName name="_____wdv13" localSheetId="2">#REF!</definedName>
    <definedName name="_____wdv13">#REF!</definedName>
    <definedName name="_____wdv14" localSheetId="1">#REF!</definedName>
    <definedName name="_____wdv14" localSheetId="0">#REF!</definedName>
    <definedName name="_____wdv14" localSheetId="2">#REF!</definedName>
    <definedName name="_____wdv14">#REF!</definedName>
    <definedName name="_____wdv15" localSheetId="1">#REF!</definedName>
    <definedName name="_____wdv15" localSheetId="0">#REF!</definedName>
    <definedName name="_____wdv15" localSheetId="2">#REF!</definedName>
    <definedName name="_____wdv15">#REF!</definedName>
    <definedName name="_____wdv6" localSheetId="1">#REF!</definedName>
    <definedName name="_____wdv6" localSheetId="0">#REF!</definedName>
    <definedName name="_____wdv6" localSheetId="2">#REF!</definedName>
    <definedName name="_____wdv6">#REF!</definedName>
    <definedName name="_____wdv7" localSheetId="1">#REF!</definedName>
    <definedName name="_____wdv7" localSheetId="0">#REF!</definedName>
    <definedName name="_____wdv7" localSheetId="2">#REF!</definedName>
    <definedName name="_____wdv7">#REF!</definedName>
    <definedName name="_____wdv8" localSheetId="1">#REF!</definedName>
    <definedName name="_____wdv8" localSheetId="0">#REF!</definedName>
    <definedName name="_____wdv8" localSheetId="2">#REF!</definedName>
    <definedName name="_____wdv8">#REF!</definedName>
    <definedName name="_____wdv9" localSheetId="1">#REF!</definedName>
    <definedName name="_____wdv9" localSheetId="0">#REF!</definedName>
    <definedName name="_____wdv9" localSheetId="2">#REF!</definedName>
    <definedName name="_____wdv9">#REF!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1">#REF!</definedName>
    <definedName name="_____WT1">#REF!</definedName>
    <definedName name="_____WT4" localSheetId="1">#REF!</definedName>
    <definedName name="_____WT4">#REF!</definedName>
    <definedName name="_____WT5" localSheetId="1">#REF!</definedName>
    <definedName name="_____WT5">#REF!</definedName>
    <definedName name="_____WT6" localSheetId="1">#REF!</definedName>
    <definedName name="_____WT6">#REF!</definedName>
    <definedName name="_____WT7" localSheetId="1">#REF!</definedName>
    <definedName name="_____WT7">#REF!</definedName>
    <definedName name="_____WT8" localSheetId="1">#REF!</definedName>
    <definedName name="_____WT8">#REF!</definedName>
    <definedName name="____AA2" localSheetId="1">#REF!</definedName>
    <definedName name="____AA2">#REF!</definedName>
    <definedName name="____cap10" localSheetId="1">#REF!</definedName>
    <definedName name="____cap10" localSheetId="0">#REF!</definedName>
    <definedName name="____cap10" localSheetId="2">#REF!</definedName>
    <definedName name="____cap10">#REF!</definedName>
    <definedName name="____cap11" localSheetId="1">#REF!</definedName>
    <definedName name="____cap11" localSheetId="0">#REF!</definedName>
    <definedName name="____cap11" localSheetId="2">#REF!</definedName>
    <definedName name="____cap11">#REF!</definedName>
    <definedName name="____cap12" localSheetId="1">#REF!</definedName>
    <definedName name="____cap12" localSheetId="0">#REF!</definedName>
    <definedName name="____cap12" localSheetId="2">#REF!</definedName>
    <definedName name="____cap12">#REF!</definedName>
    <definedName name="____cap13" localSheetId="1">#REF!</definedName>
    <definedName name="____cap13" localSheetId="0">#REF!</definedName>
    <definedName name="____cap13" localSheetId="2">#REF!</definedName>
    <definedName name="____cap13">#REF!</definedName>
    <definedName name="____cap14" localSheetId="1">#REF!</definedName>
    <definedName name="____cap14" localSheetId="0">#REF!</definedName>
    <definedName name="____cap14" localSheetId="2">#REF!</definedName>
    <definedName name="____cap14">#REF!</definedName>
    <definedName name="____cap15" localSheetId="1">#REF!</definedName>
    <definedName name="____cap15" localSheetId="0">#REF!</definedName>
    <definedName name="____cap15" localSheetId="2">#REF!</definedName>
    <definedName name="____cap15">#REF!</definedName>
    <definedName name="____cap6" localSheetId="1">#REF!</definedName>
    <definedName name="____cap6" localSheetId="0">#REF!</definedName>
    <definedName name="____cap6" localSheetId="2">#REF!</definedName>
    <definedName name="____cap6">#REF!</definedName>
    <definedName name="____cap7" localSheetId="1">#REF!</definedName>
    <definedName name="____cap7" localSheetId="0">#REF!</definedName>
    <definedName name="____cap7" localSheetId="2">#REF!</definedName>
    <definedName name="____cap7">#REF!</definedName>
    <definedName name="____cap8" localSheetId="1">#REF!</definedName>
    <definedName name="____cap8" localSheetId="0">#REF!</definedName>
    <definedName name="____cap8" localSheetId="2">#REF!</definedName>
    <definedName name="____cap8">#REF!</definedName>
    <definedName name="____cap9" localSheetId="1">#REF!</definedName>
    <definedName name="____cap9" localSheetId="0">#REF!</definedName>
    <definedName name="____cap9" localSheetId="2">#REF!</definedName>
    <definedName name="____cap9">#REF!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#REF!</definedName>
    <definedName name="____gfa12" localSheetId="0">#REF!</definedName>
    <definedName name="____gfa12" localSheetId="2">#REF!</definedName>
    <definedName name="____gfa12">#REF!</definedName>
    <definedName name="____gfa13" localSheetId="1">#REF!</definedName>
    <definedName name="____gfa13" localSheetId="0">#REF!</definedName>
    <definedName name="____gfa13" localSheetId="2">#REF!</definedName>
    <definedName name="____gfa13">#REF!</definedName>
    <definedName name="____gfa14" localSheetId="1">#REF!</definedName>
    <definedName name="____gfa14" localSheetId="0">#REF!</definedName>
    <definedName name="____gfa14" localSheetId="2">#REF!</definedName>
    <definedName name="____gfa14">#REF!</definedName>
    <definedName name="____gfa15" localSheetId="1">#REF!</definedName>
    <definedName name="____gfa15" localSheetId="0">#REF!</definedName>
    <definedName name="____gfa15" localSheetId="2">#REF!</definedName>
    <definedName name="____gfa15">#REF!</definedName>
    <definedName name="____gfa6" localSheetId="1">#REF!</definedName>
    <definedName name="____gfa6" localSheetId="0">#REF!</definedName>
    <definedName name="____gfa6" localSheetId="2">#REF!</definedName>
    <definedName name="____gfa6">#REF!</definedName>
    <definedName name="____gfa7" localSheetId="1">#REF!</definedName>
    <definedName name="____gfa7" localSheetId="0">#REF!</definedName>
    <definedName name="____gfa7" localSheetId="2">#REF!</definedName>
    <definedName name="____gfa7">#REF!</definedName>
    <definedName name="____gfa8" localSheetId="1">#REF!</definedName>
    <definedName name="____gfa8" localSheetId="0">#REF!</definedName>
    <definedName name="____gfa8" localSheetId="2">#REF!</definedName>
    <definedName name="____gfa8">#REF!</definedName>
    <definedName name="____gfa9" localSheetId="1">#REF!</definedName>
    <definedName name="____gfa9" localSheetId="0">#REF!</definedName>
    <definedName name="____gfa9" localSheetId="2">#REF!</definedName>
    <definedName name="____gfa9">#REF!</definedName>
    <definedName name="____inv3" localSheetId="1">#REF!</definedName>
    <definedName name="____inv3" localSheetId="0">#REF!</definedName>
    <definedName name="____inv3" localSheetId="2">#REF!</definedName>
    <definedName name="____inv3">#REF!</definedName>
    <definedName name="____inv4" localSheetId="1">#REF!</definedName>
    <definedName name="____inv4" localSheetId="0">#REF!</definedName>
    <definedName name="____inv4" localSheetId="2">#REF!</definedName>
    <definedName name="____inv4">#REF!</definedName>
    <definedName name="____inv5" localSheetId="1">#REF!</definedName>
    <definedName name="____inv5" localSheetId="0">#REF!</definedName>
    <definedName name="____inv5" localSheetId="2">#REF!</definedName>
    <definedName name="____inv5">#REF!</definedName>
    <definedName name="____inv6" localSheetId="1">#REF!</definedName>
    <definedName name="____inv6" localSheetId="0">#REF!</definedName>
    <definedName name="____inv6" localSheetId="2">#REF!</definedName>
    <definedName name="____inv6">#REF!</definedName>
    <definedName name="____kda1">#N/A</definedName>
    <definedName name="____LT3" localSheetId="1">#REF!</definedName>
    <definedName name="____LT3">#REF!</definedName>
    <definedName name="____Met1" localSheetId="1">#REF!</definedName>
    <definedName name="____Met1">#REF!</definedName>
    <definedName name="____Met2" localSheetId="1">#REF!</definedName>
    <definedName name="____Met2">#REF!</definedName>
    <definedName name="____Met3" localSheetId="1">#REF!</definedName>
    <definedName name="____Met3">#REF!</definedName>
    <definedName name="____Met4" localSheetId="1">#REF!</definedName>
    <definedName name="____Met4">#REF!</definedName>
    <definedName name="____Met5" localSheetId="1">#REF!</definedName>
    <definedName name="____Met5">#REF!</definedName>
    <definedName name="____Met6" localSheetId="1">#REF!</definedName>
    <definedName name="____Met6">#REF!</definedName>
    <definedName name="____Met7" localSheetId="1">#REF!</definedName>
    <definedName name="____Met7">#REF!</definedName>
    <definedName name="____Met8" localSheetId="1">#REF!</definedName>
    <definedName name="____Met8">#REF!</definedName>
    <definedName name="____MT1" localSheetId="1">#REF!</definedName>
    <definedName name="____MT1">#REF!</definedName>
    <definedName name="____MT2" localSheetId="1">#REF!</definedName>
    <definedName name="____MT2">#REF!</definedName>
    <definedName name="____MT3" localSheetId="1">#REF!</definedName>
    <definedName name="____MT3">#REF!</definedName>
    <definedName name="____nfa14" localSheetId="1">#REF!</definedName>
    <definedName name="____nfa14" localSheetId="0">#REF!</definedName>
    <definedName name="____nfa14" localSheetId="2">#REF!</definedName>
    <definedName name="____nfa14">#REF!</definedName>
    <definedName name="____nfa15" localSheetId="1">#REF!</definedName>
    <definedName name="____nfa15" localSheetId="0">#REF!</definedName>
    <definedName name="____nfa15" localSheetId="2">#REF!</definedName>
    <definedName name="____nfa15">#REF!</definedName>
    <definedName name="____nfa6" localSheetId="1">#REF!</definedName>
    <definedName name="____nfa6" localSheetId="0">#REF!</definedName>
    <definedName name="____nfa6" localSheetId="2">#REF!</definedName>
    <definedName name="____nfa6">#REF!</definedName>
    <definedName name="____nfa7" localSheetId="1">#REF!</definedName>
    <definedName name="____nfa7" localSheetId="0">#REF!</definedName>
    <definedName name="____nfa7" localSheetId="2">#REF!</definedName>
    <definedName name="____nfa7">#REF!</definedName>
    <definedName name="____nfa8" localSheetId="1">#REF!</definedName>
    <definedName name="____nfa8" localSheetId="0">#REF!</definedName>
    <definedName name="____nfa8" localSheetId="2">#REF!</definedName>
    <definedName name="____nfa8">#REF!</definedName>
    <definedName name="____nfa9" localSheetId="1">#REF!</definedName>
    <definedName name="____nfa9" localSheetId="0">#REF!</definedName>
    <definedName name="____nfa9" localSheetId="2">#REF!</definedName>
    <definedName name="____nfa9">#REF!</definedName>
    <definedName name="____owc3" localSheetId="1">#REF!</definedName>
    <definedName name="____owc3" localSheetId="0">#REF!</definedName>
    <definedName name="____owc3" localSheetId="2">#REF!</definedName>
    <definedName name="____owc3">#REF!</definedName>
    <definedName name="____owc4" localSheetId="1">#REF!</definedName>
    <definedName name="____owc4" localSheetId="0">#REF!</definedName>
    <definedName name="____owc4" localSheetId="2">#REF!</definedName>
    <definedName name="____owc4">#REF!</definedName>
    <definedName name="____owc5" localSheetId="1">#REF!</definedName>
    <definedName name="____owc5" localSheetId="0">#REF!</definedName>
    <definedName name="____owc5" localSheetId="2">#REF!</definedName>
    <definedName name="____owc5">#REF!</definedName>
    <definedName name="____owc6" localSheetId="1">#REF!</definedName>
    <definedName name="____owc6" localSheetId="0">#REF!</definedName>
    <definedName name="____owc6" localSheetId="2">#REF!</definedName>
    <definedName name="____owc6">#REF!</definedName>
    <definedName name="____ps2" localSheetId="1">#REF!</definedName>
    <definedName name="____ps2" localSheetId="0">#REF!</definedName>
    <definedName name="____ps2" localSheetId="2">#REF!</definedName>
    <definedName name="____ps2">#REF!</definedName>
    <definedName name="____ps3" localSheetId="1">#REF!</definedName>
    <definedName name="____ps3" localSheetId="0">#REF!</definedName>
    <definedName name="____ps3" localSheetId="2">#REF!</definedName>
    <definedName name="____ps3">#REF!</definedName>
    <definedName name="____res1" localSheetId="1">#REF!</definedName>
    <definedName name="____res1" localSheetId="0">#REF!</definedName>
    <definedName name="____res1" localSheetId="2">#REF!</definedName>
    <definedName name="____res1">#REF!</definedName>
    <definedName name="____res2" localSheetId="1">#REF!</definedName>
    <definedName name="____res2" localSheetId="0">#REF!</definedName>
    <definedName name="____res2" localSheetId="2">#REF!</definedName>
    <definedName name="____res2">#REF!</definedName>
    <definedName name="____res3" localSheetId="1">#REF!</definedName>
    <definedName name="____res3" localSheetId="0">#REF!</definedName>
    <definedName name="____res3" localSheetId="2">#REF!</definedName>
    <definedName name="____res3">#REF!</definedName>
    <definedName name="____sa1">#N/A</definedName>
    <definedName name="____sa2">#N/A</definedName>
    <definedName name="____sa3">#N/A</definedName>
    <definedName name="____sa4">#N/A</definedName>
    <definedName name="____sa5">#N/A</definedName>
    <definedName name="____slm12" localSheetId="1">#REF!</definedName>
    <definedName name="____slm12" localSheetId="0">#REF!</definedName>
    <definedName name="____slm12" localSheetId="2">#REF!</definedName>
    <definedName name="____slm12">#REF!</definedName>
    <definedName name="____slm13" localSheetId="1">#REF!</definedName>
    <definedName name="____slm13" localSheetId="0">#REF!</definedName>
    <definedName name="____slm13" localSheetId="2">#REF!</definedName>
    <definedName name="____slm13">#REF!</definedName>
    <definedName name="____slm14" localSheetId="1">#REF!</definedName>
    <definedName name="____slm14" localSheetId="0">#REF!</definedName>
    <definedName name="____slm14" localSheetId="2">#REF!</definedName>
    <definedName name="____slm14">#REF!</definedName>
    <definedName name="____slm15" localSheetId="1">#REF!</definedName>
    <definedName name="____slm15" localSheetId="0">#REF!</definedName>
    <definedName name="____slm15" localSheetId="2">#REF!</definedName>
    <definedName name="____slm15">#REF!</definedName>
    <definedName name="____slm6" localSheetId="1">#REF!</definedName>
    <definedName name="____slm6" localSheetId="0">#REF!</definedName>
    <definedName name="____slm6" localSheetId="2">#REF!</definedName>
    <definedName name="____slm6">#REF!</definedName>
    <definedName name="____slm7" localSheetId="1">#REF!</definedName>
    <definedName name="____slm7" localSheetId="0">#REF!</definedName>
    <definedName name="____slm7" localSheetId="2">#REF!</definedName>
    <definedName name="____slm7">#REF!</definedName>
    <definedName name="____slm8" localSheetId="1">#REF!</definedName>
    <definedName name="____slm8" localSheetId="0">#REF!</definedName>
    <definedName name="____slm8" localSheetId="2">#REF!</definedName>
    <definedName name="____slm8">#REF!</definedName>
    <definedName name="____slm9" localSheetId="1">#REF!</definedName>
    <definedName name="____slm9" localSheetId="0">#REF!</definedName>
    <definedName name="____slm9" localSheetId="2">#REF!</definedName>
    <definedName name="____slm9">#REF!</definedName>
    <definedName name="____tps1" localSheetId="1">#REF!</definedName>
    <definedName name="____tps1">#REF!</definedName>
    <definedName name="____wdv10" localSheetId="1">#REF!</definedName>
    <definedName name="____wdv10" localSheetId="0">#REF!</definedName>
    <definedName name="____wdv10" localSheetId="2">#REF!</definedName>
    <definedName name="____wdv10">#REF!</definedName>
    <definedName name="____wdv11" localSheetId="1">#REF!</definedName>
    <definedName name="____wdv11" localSheetId="0">#REF!</definedName>
    <definedName name="____wdv11" localSheetId="2">#REF!</definedName>
    <definedName name="____wdv11">#REF!</definedName>
    <definedName name="____wdv12" localSheetId="1">#REF!</definedName>
    <definedName name="____wdv12" localSheetId="0">#REF!</definedName>
    <definedName name="____wdv12" localSheetId="2">#REF!</definedName>
    <definedName name="____wdv12">#REF!</definedName>
    <definedName name="____wdv13" localSheetId="1">#REF!</definedName>
    <definedName name="____wdv13" localSheetId="0">#REF!</definedName>
    <definedName name="____wdv13" localSheetId="2">#REF!</definedName>
    <definedName name="____wdv13">#REF!</definedName>
    <definedName name="____wdv14" localSheetId="1">#REF!</definedName>
    <definedName name="____wdv14" localSheetId="0">#REF!</definedName>
    <definedName name="____wdv14" localSheetId="2">#REF!</definedName>
    <definedName name="____wdv14">#REF!</definedName>
    <definedName name="____wdv15" localSheetId="1">#REF!</definedName>
    <definedName name="____wdv15" localSheetId="0">#REF!</definedName>
    <definedName name="____wdv15" localSheetId="2">#REF!</definedName>
    <definedName name="____wdv15">#REF!</definedName>
    <definedName name="____wdv6" localSheetId="1">#REF!</definedName>
    <definedName name="____wdv6" localSheetId="0">#REF!</definedName>
    <definedName name="____wdv6" localSheetId="2">#REF!</definedName>
    <definedName name="____wdv6">#REF!</definedName>
    <definedName name="____wdv7" localSheetId="1">#REF!</definedName>
    <definedName name="____wdv7" localSheetId="0">#REF!</definedName>
    <definedName name="____wdv7" localSheetId="2">#REF!</definedName>
    <definedName name="____wdv7">#REF!</definedName>
    <definedName name="____wdv8" localSheetId="1">#REF!</definedName>
    <definedName name="____wdv8" localSheetId="0">#REF!</definedName>
    <definedName name="____wdv8" localSheetId="2">#REF!</definedName>
    <definedName name="____wdv8">#REF!</definedName>
    <definedName name="____wdv9" localSheetId="1">#REF!</definedName>
    <definedName name="____wdv9" localSheetId="0">#REF!</definedName>
    <definedName name="____wdv9" localSheetId="2">#REF!</definedName>
    <definedName name="____wdv9">#REF!</definedName>
    <definedName name="____WT4" localSheetId="1">#REF!</definedName>
    <definedName name="____WT4">#REF!</definedName>
    <definedName name="____WT5" localSheetId="1">#REF!</definedName>
    <definedName name="____WT5">#REF!</definedName>
    <definedName name="____WT6" localSheetId="1">#REF!</definedName>
    <definedName name="____WT6">#REF!</definedName>
    <definedName name="____WT7" localSheetId="1">#REF!</definedName>
    <definedName name="____WT7">#REF!</definedName>
    <definedName name="____WT8" localSheetId="1">#REF!</definedName>
    <definedName name="____WT8">#REF!</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#REF!</definedName>
    <definedName name="___cap10" localSheetId="0">#REF!</definedName>
    <definedName name="___cap10" localSheetId="2">#REF!</definedName>
    <definedName name="___cap10">#REF!</definedName>
    <definedName name="___cap11" localSheetId="1">#REF!</definedName>
    <definedName name="___cap11" localSheetId="0">#REF!</definedName>
    <definedName name="___cap11" localSheetId="2">#REF!</definedName>
    <definedName name="___cap11">#REF!</definedName>
    <definedName name="___cap12" localSheetId="1">#REF!</definedName>
    <definedName name="___cap12" localSheetId="0">#REF!</definedName>
    <definedName name="___cap12" localSheetId="2">#REF!</definedName>
    <definedName name="___cap12">#REF!</definedName>
    <definedName name="___cap13" localSheetId="1">#REF!</definedName>
    <definedName name="___cap13" localSheetId="0">#REF!</definedName>
    <definedName name="___cap13" localSheetId="2">#REF!</definedName>
    <definedName name="___cap13">#REF!</definedName>
    <definedName name="___cap14" localSheetId="1">#REF!</definedName>
    <definedName name="___cap14" localSheetId="0">#REF!</definedName>
    <definedName name="___cap14" localSheetId="2">#REF!</definedName>
    <definedName name="___cap14">#REF!</definedName>
    <definedName name="___cap15" localSheetId="1">#REF!</definedName>
    <definedName name="___cap15" localSheetId="0">#REF!</definedName>
    <definedName name="___cap15" localSheetId="2">#REF!</definedName>
    <definedName name="___cap15">#REF!</definedName>
    <definedName name="___cap6" localSheetId="1">#REF!</definedName>
    <definedName name="___cap6" localSheetId="0">#REF!</definedName>
    <definedName name="___cap6" localSheetId="2">#REF!</definedName>
    <definedName name="___cap6">#REF!</definedName>
    <definedName name="___cap7" localSheetId="1">#REF!</definedName>
    <definedName name="___cap7" localSheetId="0">#REF!</definedName>
    <definedName name="___cap7" localSheetId="2">#REF!</definedName>
    <definedName name="___cap7">#REF!</definedName>
    <definedName name="___cap8" localSheetId="1">#REF!</definedName>
    <definedName name="___cap8" localSheetId="0">#REF!</definedName>
    <definedName name="___cap8" localSheetId="2">#REF!</definedName>
    <definedName name="___cap8">#REF!</definedName>
    <definedName name="___cap9" localSheetId="1">#REF!</definedName>
    <definedName name="___cap9" localSheetId="0">#REF!</definedName>
    <definedName name="___cap9" localSheetId="2">#REF!</definedName>
    <definedName name="___cap9">#REF!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#REF!</definedName>
    <definedName name="___gfa12" localSheetId="0">#REF!</definedName>
    <definedName name="___gfa12" localSheetId="2">#REF!</definedName>
    <definedName name="___gfa12">#REF!</definedName>
    <definedName name="___gfa13" localSheetId="1">#REF!</definedName>
    <definedName name="___gfa13" localSheetId="0">#REF!</definedName>
    <definedName name="___gfa13" localSheetId="2">#REF!</definedName>
    <definedName name="___gfa13">#REF!</definedName>
    <definedName name="___gfa14" localSheetId="1">#REF!</definedName>
    <definedName name="___gfa14" localSheetId="0">#REF!</definedName>
    <definedName name="___gfa14" localSheetId="2">#REF!</definedName>
    <definedName name="___gfa14">#REF!</definedName>
    <definedName name="___gfa15" localSheetId="1">#REF!</definedName>
    <definedName name="___gfa15" localSheetId="0">#REF!</definedName>
    <definedName name="___gfa15" localSheetId="2">#REF!</definedName>
    <definedName name="___gfa15">#REF!</definedName>
    <definedName name="___gfa6" localSheetId="1">#REF!</definedName>
    <definedName name="___gfa6" localSheetId="0">#REF!</definedName>
    <definedName name="___gfa6" localSheetId="2">#REF!</definedName>
    <definedName name="___gfa6">#REF!</definedName>
    <definedName name="___gfa7" localSheetId="1">#REF!</definedName>
    <definedName name="___gfa7" localSheetId="0">#REF!</definedName>
    <definedName name="___gfa7" localSheetId="2">#REF!</definedName>
    <definedName name="___gfa7">#REF!</definedName>
    <definedName name="___gfa8" localSheetId="1">#REF!</definedName>
    <definedName name="___gfa8" localSheetId="0">#REF!</definedName>
    <definedName name="___gfa8" localSheetId="2">#REF!</definedName>
    <definedName name="___gfa8">#REF!</definedName>
    <definedName name="___gfa9" localSheetId="1">#REF!</definedName>
    <definedName name="___gfa9" localSheetId="0">#REF!</definedName>
    <definedName name="___gfa9" localSheetId="2">#REF!</definedName>
    <definedName name="___gfa9">#REF!</definedName>
    <definedName name="___inv3" localSheetId="1">#REF!</definedName>
    <definedName name="___inv3" localSheetId="0">#REF!</definedName>
    <definedName name="___inv3" localSheetId="2">#REF!</definedName>
    <definedName name="___inv3">#REF!</definedName>
    <definedName name="___inv4" localSheetId="1">#REF!</definedName>
    <definedName name="___inv4" localSheetId="0">#REF!</definedName>
    <definedName name="___inv4" localSheetId="2">#REF!</definedName>
    <definedName name="___inv4">#REF!</definedName>
    <definedName name="___inv5" localSheetId="1">#REF!</definedName>
    <definedName name="___inv5" localSheetId="0">#REF!</definedName>
    <definedName name="___inv5" localSheetId="2">#REF!</definedName>
    <definedName name="___inv5">#REF!</definedName>
    <definedName name="___inv6" localSheetId="1">#REF!</definedName>
    <definedName name="___inv6" localSheetId="0">#REF!</definedName>
    <definedName name="___inv6" localSheetId="2">#REF!</definedName>
    <definedName name="___inv6">#REF!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#REF!</definedName>
    <definedName name="___nfa14" localSheetId="0">#REF!</definedName>
    <definedName name="___nfa14" localSheetId="2">#REF!</definedName>
    <definedName name="___nfa14">#REF!</definedName>
    <definedName name="___nfa15" localSheetId="1">#REF!</definedName>
    <definedName name="___nfa15" localSheetId="0">#REF!</definedName>
    <definedName name="___nfa15" localSheetId="2">#REF!</definedName>
    <definedName name="___nfa15">#REF!</definedName>
    <definedName name="___nfa6" localSheetId="1">#REF!</definedName>
    <definedName name="___nfa6" localSheetId="0">#REF!</definedName>
    <definedName name="___nfa6" localSheetId="2">#REF!</definedName>
    <definedName name="___nfa6">#REF!</definedName>
    <definedName name="___nfa7" localSheetId="1">#REF!</definedName>
    <definedName name="___nfa7" localSheetId="0">#REF!</definedName>
    <definedName name="___nfa7" localSheetId="2">#REF!</definedName>
    <definedName name="___nfa7">#REF!</definedName>
    <definedName name="___nfa8" localSheetId="1">#REF!</definedName>
    <definedName name="___nfa8" localSheetId="0">#REF!</definedName>
    <definedName name="___nfa8" localSheetId="2">#REF!</definedName>
    <definedName name="___nfa8">#REF!</definedName>
    <definedName name="___nfa9" localSheetId="1">#REF!</definedName>
    <definedName name="___nfa9" localSheetId="0">#REF!</definedName>
    <definedName name="___nfa9" localSheetId="2">#REF!</definedName>
    <definedName name="___nfa9">#REF!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#REF!</definedName>
    <definedName name="___owc3" localSheetId="0">#REF!</definedName>
    <definedName name="___owc3" localSheetId="2">#REF!</definedName>
    <definedName name="___owc3">#REF!</definedName>
    <definedName name="___owc4" localSheetId="1">#REF!</definedName>
    <definedName name="___owc4" localSheetId="0">#REF!</definedName>
    <definedName name="___owc4" localSheetId="2">#REF!</definedName>
    <definedName name="___owc4">#REF!</definedName>
    <definedName name="___owc5" localSheetId="1">#REF!</definedName>
    <definedName name="___owc5" localSheetId="0">#REF!</definedName>
    <definedName name="___owc5" localSheetId="2">#REF!</definedName>
    <definedName name="___owc5">#REF!</definedName>
    <definedName name="___owc6" localSheetId="1">#REF!</definedName>
    <definedName name="___owc6" localSheetId="0">#REF!</definedName>
    <definedName name="___owc6" localSheetId="2">#REF!</definedName>
    <definedName name="___owc6">#REF!</definedName>
    <definedName name="___ps2" localSheetId="1">#REF!</definedName>
    <definedName name="___ps2" localSheetId="0">#REF!</definedName>
    <definedName name="___ps2" localSheetId="2">#REF!</definedName>
    <definedName name="___ps2">#REF!</definedName>
    <definedName name="___ps3" localSheetId="1">#REF!</definedName>
    <definedName name="___ps3" localSheetId="0">#REF!</definedName>
    <definedName name="___ps3" localSheetId="2">#REF!</definedName>
    <definedName name="___ps3">#REF!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#REF!</definedName>
    <definedName name="___res1" localSheetId="0">#REF!</definedName>
    <definedName name="___res1" localSheetId="2">#REF!</definedName>
    <definedName name="___res1">#REF!</definedName>
    <definedName name="___res2" localSheetId="1">#REF!</definedName>
    <definedName name="___res2" localSheetId="0">#REF!</definedName>
    <definedName name="___res2" localSheetId="2">#REF!</definedName>
    <definedName name="___res2">#REF!</definedName>
    <definedName name="___res3" localSheetId="1">#REF!</definedName>
    <definedName name="___res3" localSheetId="0">#REF!</definedName>
    <definedName name="___res3" localSheetId="2">#REF!</definedName>
    <definedName name="___res3">#REF!</definedName>
    <definedName name="___sa1">#N/A</definedName>
    <definedName name="___sa2">#N/A</definedName>
    <definedName name="___sa3">#N/A</definedName>
    <definedName name="___sa4">#N/A</definedName>
    <definedName name="___sa5">#N/A</definedName>
    <definedName name="___slm12" localSheetId="1">#REF!</definedName>
    <definedName name="___slm12" localSheetId="0">#REF!</definedName>
    <definedName name="___slm12" localSheetId="2">#REF!</definedName>
    <definedName name="___slm12">#REF!</definedName>
    <definedName name="___slm13" localSheetId="1">#REF!</definedName>
    <definedName name="___slm13" localSheetId="0">#REF!</definedName>
    <definedName name="___slm13" localSheetId="2">#REF!</definedName>
    <definedName name="___slm13">#REF!</definedName>
    <definedName name="___slm14" localSheetId="1">#REF!</definedName>
    <definedName name="___slm14" localSheetId="0">#REF!</definedName>
    <definedName name="___slm14" localSheetId="2">#REF!</definedName>
    <definedName name="___slm14">#REF!</definedName>
    <definedName name="___slm15" localSheetId="1">#REF!</definedName>
    <definedName name="___slm15" localSheetId="0">#REF!</definedName>
    <definedName name="___slm15" localSheetId="2">#REF!</definedName>
    <definedName name="___slm15">#REF!</definedName>
    <definedName name="___slm6" localSheetId="1">#REF!</definedName>
    <definedName name="___slm6" localSheetId="0">#REF!</definedName>
    <definedName name="___slm6" localSheetId="2">#REF!</definedName>
    <definedName name="___slm6">#REF!</definedName>
    <definedName name="___slm7" localSheetId="1">#REF!</definedName>
    <definedName name="___slm7" localSheetId="0">#REF!</definedName>
    <definedName name="___slm7" localSheetId="2">#REF!</definedName>
    <definedName name="___slm7">#REF!</definedName>
    <definedName name="___slm8" localSheetId="1">#REF!</definedName>
    <definedName name="___slm8" localSheetId="0">#REF!</definedName>
    <definedName name="___slm8" localSheetId="2">#REF!</definedName>
    <definedName name="___slm8">#REF!</definedName>
    <definedName name="___slm9" localSheetId="1">#REF!</definedName>
    <definedName name="___slm9" localSheetId="0">#REF!</definedName>
    <definedName name="___slm9" localSheetId="2">#REF!</definedName>
    <definedName name="___slm9">#REF!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1">#REF!</definedName>
    <definedName name="___tps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#REF!</definedName>
    <definedName name="___wdv10" localSheetId="0">#REF!</definedName>
    <definedName name="___wdv10" localSheetId="2">#REF!</definedName>
    <definedName name="___wdv10">#REF!</definedName>
    <definedName name="___wdv11" localSheetId="1">#REF!</definedName>
    <definedName name="___wdv11" localSheetId="0">#REF!</definedName>
    <definedName name="___wdv11" localSheetId="2">#REF!</definedName>
    <definedName name="___wdv11">#REF!</definedName>
    <definedName name="___wdv12" localSheetId="1">#REF!</definedName>
    <definedName name="___wdv12" localSheetId="0">#REF!</definedName>
    <definedName name="___wdv12" localSheetId="2">#REF!</definedName>
    <definedName name="___wdv12">#REF!</definedName>
    <definedName name="___wdv13" localSheetId="1">#REF!</definedName>
    <definedName name="___wdv13" localSheetId="0">#REF!</definedName>
    <definedName name="___wdv13" localSheetId="2">#REF!</definedName>
    <definedName name="___wdv13">#REF!</definedName>
    <definedName name="___wdv14" localSheetId="1">#REF!</definedName>
    <definedName name="___wdv14" localSheetId="0">#REF!</definedName>
    <definedName name="___wdv14" localSheetId="2">#REF!</definedName>
    <definedName name="___wdv14">#REF!</definedName>
    <definedName name="___wdv15" localSheetId="1">#REF!</definedName>
    <definedName name="___wdv15" localSheetId="0">#REF!</definedName>
    <definedName name="___wdv15" localSheetId="2">#REF!</definedName>
    <definedName name="___wdv15">#REF!</definedName>
    <definedName name="___wdv6" localSheetId="1">#REF!</definedName>
    <definedName name="___wdv6" localSheetId="0">#REF!</definedName>
    <definedName name="___wdv6" localSheetId="2">#REF!</definedName>
    <definedName name="___wdv6">#REF!</definedName>
    <definedName name="___wdv7" localSheetId="1">#REF!</definedName>
    <definedName name="___wdv7" localSheetId="0">#REF!</definedName>
    <definedName name="___wdv7" localSheetId="2">#REF!</definedName>
    <definedName name="___wdv7">#REF!</definedName>
    <definedName name="___wdv8" localSheetId="1">#REF!</definedName>
    <definedName name="___wdv8" localSheetId="0">#REF!</definedName>
    <definedName name="___wdv8" localSheetId="2">#REF!</definedName>
    <definedName name="___wdv8">#REF!</definedName>
    <definedName name="___wdv9" localSheetId="1">#REF!</definedName>
    <definedName name="___wdv9" localSheetId="0">#REF!</definedName>
    <definedName name="___wdv9" localSheetId="2">#REF!</definedName>
    <definedName name="___wdv9">#REF!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#REF!</definedName>
    <definedName name="__123Graph_A" localSheetId="0" hidden="1">#REF!</definedName>
    <definedName name="__123Graph_A" hidden="1">#REF!</definedName>
    <definedName name="__123Graph_ASTATPROG" localSheetId="1" hidden="1">#REF!</definedName>
    <definedName name="__123Graph_ASTATPROG" localSheetId="0" hidden="1">#REF!</definedName>
    <definedName name="__123Graph_ASTATPROG" hidden="1">#REF!</definedName>
    <definedName name="__123Graph_B" localSheetId="1" hidden="1">#REF!</definedName>
    <definedName name="__123Graph_B" localSheetId="0" hidden="1">#REF!</definedName>
    <definedName name="__123Graph_B" hidden="1">#REF!</definedName>
    <definedName name="__123Graph_D" localSheetId="1" hidden="1">#REF!</definedName>
    <definedName name="__123Graph_D" localSheetId="0" hidden="1">#REF!</definedName>
    <definedName name="__123Graph_D" localSheetId="2" hidden="1">#REF!</definedName>
    <definedName name="__123Graph_D" hidden="1">#REF!</definedName>
    <definedName name="__123Graph_X" localSheetId="1" hidden="1">#REF!</definedName>
    <definedName name="__123Graph_X" localSheetId="0" hidden="1">#REF!</definedName>
    <definedName name="__123Graph_X" hidden="1">#REF!</definedName>
    <definedName name="__123Graph_XSTATPROG" localSheetId="1" hidden="1">#REF!</definedName>
    <definedName name="__123Graph_XSTATPROG" localSheetId="0" hidden="1">#REF!</definedName>
    <definedName name="__123Graph_XSTATPROG" hidden="1">#REF!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 localSheetId="2">#REF!</definedName>
    <definedName name="__ADD1">#REF!</definedName>
    <definedName name="__ADD2" localSheetId="1">#REF!</definedName>
    <definedName name="__ADD2" localSheetId="0">#REF!</definedName>
    <definedName name="__ADD2" localSheetId="2">#REF!</definedName>
    <definedName name="__ADD2">#REF!</definedName>
    <definedName name="__ANX8" localSheetId="1">#REF!</definedName>
    <definedName name="__ANX8" localSheetId="0">#REF!</definedName>
    <definedName name="__ANX8" localSheetId="2">#REF!</definedName>
    <definedName name="__ANX8">#REF!</definedName>
    <definedName name="__cap10" localSheetId="1">#REF!</definedName>
    <definedName name="__cap10" localSheetId="0">#REF!</definedName>
    <definedName name="__cap10" localSheetId="2">#REF!</definedName>
    <definedName name="__cap10">#REF!</definedName>
    <definedName name="__cap11" localSheetId="1">#REF!</definedName>
    <definedName name="__cap11" localSheetId="0">#REF!</definedName>
    <definedName name="__cap11" localSheetId="2">#REF!</definedName>
    <definedName name="__cap11">#REF!</definedName>
    <definedName name="__cap12" localSheetId="1">#REF!</definedName>
    <definedName name="__cap12" localSheetId="0">#REF!</definedName>
    <definedName name="__cap12" localSheetId="2">#REF!</definedName>
    <definedName name="__cap12">#REF!</definedName>
    <definedName name="__cap13" localSheetId="1">#REF!</definedName>
    <definedName name="__cap13" localSheetId="0">#REF!</definedName>
    <definedName name="__cap13" localSheetId="2">#REF!</definedName>
    <definedName name="__cap13">#REF!</definedName>
    <definedName name="__cap14" localSheetId="1">#REF!</definedName>
    <definedName name="__cap14" localSheetId="0">#REF!</definedName>
    <definedName name="__cap14" localSheetId="2">#REF!</definedName>
    <definedName name="__cap14">#REF!</definedName>
    <definedName name="__cap15" localSheetId="1">#REF!</definedName>
    <definedName name="__cap15" localSheetId="0">#REF!</definedName>
    <definedName name="__cap15" localSheetId="2">#REF!</definedName>
    <definedName name="__cap15">#REF!</definedName>
    <definedName name="__cap6" localSheetId="1">#REF!</definedName>
    <definedName name="__cap6" localSheetId="0">#REF!</definedName>
    <definedName name="__cap6" localSheetId="2">#REF!</definedName>
    <definedName name="__cap6">#REF!</definedName>
    <definedName name="__cap7" localSheetId="1">#REF!</definedName>
    <definedName name="__cap7" localSheetId="0">#REF!</definedName>
    <definedName name="__cap7" localSheetId="2">#REF!</definedName>
    <definedName name="__cap7">#REF!</definedName>
    <definedName name="__cap8" localSheetId="1">#REF!</definedName>
    <definedName name="__cap8" localSheetId="0">#REF!</definedName>
    <definedName name="__cap8" localSheetId="2">#REF!</definedName>
    <definedName name="__cap8">#REF!</definedName>
    <definedName name="__cap9" localSheetId="1">#REF!</definedName>
    <definedName name="__cap9" localSheetId="0">#REF!</definedName>
    <definedName name="__cap9" localSheetId="2">#REF!</definedName>
    <definedName name="__cap9">#REF!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 localSheetId="1">#REF!</definedName>
    <definedName name="__def1">#REF!</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#REF!</definedName>
    <definedName name="__gfa12" localSheetId="0">#REF!</definedName>
    <definedName name="__gfa12" localSheetId="2">#REF!</definedName>
    <definedName name="__gfa12">#REF!</definedName>
    <definedName name="__gfa13" localSheetId="1">#REF!</definedName>
    <definedName name="__gfa13" localSheetId="0">#REF!</definedName>
    <definedName name="__gfa13" localSheetId="2">#REF!</definedName>
    <definedName name="__gfa13">#REF!</definedName>
    <definedName name="__gfa14" localSheetId="1">#REF!</definedName>
    <definedName name="__gfa14" localSheetId="0">#REF!</definedName>
    <definedName name="__gfa14" localSheetId="2">#REF!</definedName>
    <definedName name="__gfa14">#REF!</definedName>
    <definedName name="__gfa15" localSheetId="1">#REF!</definedName>
    <definedName name="__gfa15" localSheetId="0">#REF!</definedName>
    <definedName name="__gfa15" localSheetId="2">#REF!</definedName>
    <definedName name="__gfa15">#REF!</definedName>
    <definedName name="__gfa6" localSheetId="1">#REF!</definedName>
    <definedName name="__gfa6" localSheetId="0">#REF!</definedName>
    <definedName name="__gfa6" localSheetId="2">#REF!</definedName>
    <definedName name="__gfa6">#REF!</definedName>
    <definedName name="__gfa7" localSheetId="1">#REF!</definedName>
    <definedName name="__gfa7" localSheetId="0">#REF!</definedName>
    <definedName name="__gfa7" localSheetId="2">#REF!</definedName>
    <definedName name="__gfa7">#REF!</definedName>
    <definedName name="__gfa8" localSheetId="1">#REF!</definedName>
    <definedName name="__gfa8" localSheetId="0">#REF!</definedName>
    <definedName name="__gfa8" localSheetId="2">#REF!</definedName>
    <definedName name="__gfa8">#REF!</definedName>
    <definedName name="__gfa9" localSheetId="1">#REF!</definedName>
    <definedName name="__gfa9" localSheetId="0">#REF!</definedName>
    <definedName name="__gfa9" localSheetId="2">#REF!</definedName>
    <definedName name="__gfa9">#REF!</definedName>
    <definedName name="__inv3" localSheetId="1">#REF!</definedName>
    <definedName name="__inv3" localSheetId="0">#REF!</definedName>
    <definedName name="__inv3" localSheetId="2">#REF!</definedName>
    <definedName name="__inv3">#REF!</definedName>
    <definedName name="__inv4" localSheetId="1">#REF!</definedName>
    <definedName name="__inv4" localSheetId="0">#REF!</definedName>
    <definedName name="__inv4" localSheetId="2">#REF!</definedName>
    <definedName name="__inv4">#REF!</definedName>
    <definedName name="__inv5" localSheetId="1">#REF!</definedName>
    <definedName name="__inv5" localSheetId="0">#REF!</definedName>
    <definedName name="__inv5" localSheetId="2">#REF!</definedName>
    <definedName name="__inv5">#REF!</definedName>
    <definedName name="__inv6" localSheetId="1">#REF!</definedName>
    <definedName name="__inv6" localSheetId="0">#REF!</definedName>
    <definedName name="__inv6" localSheetId="2">#REF!</definedName>
    <definedName name="__inv6">#REF!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#REF!</definedName>
    <definedName name="__nfa14" localSheetId="0">#REF!</definedName>
    <definedName name="__nfa14" localSheetId="2">#REF!</definedName>
    <definedName name="__nfa14">#REF!</definedName>
    <definedName name="__nfa15" localSheetId="1">#REF!</definedName>
    <definedName name="__nfa15" localSheetId="0">#REF!</definedName>
    <definedName name="__nfa15" localSheetId="2">#REF!</definedName>
    <definedName name="__nfa15">#REF!</definedName>
    <definedName name="__nfa6" localSheetId="1">#REF!</definedName>
    <definedName name="__nfa6" localSheetId="0">#REF!</definedName>
    <definedName name="__nfa6" localSheetId="2">#REF!</definedName>
    <definedName name="__nfa6">#REF!</definedName>
    <definedName name="__nfa7" localSheetId="1">#REF!</definedName>
    <definedName name="__nfa7" localSheetId="0">#REF!</definedName>
    <definedName name="__nfa7" localSheetId="2">#REF!</definedName>
    <definedName name="__nfa7">#REF!</definedName>
    <definedName name="__nfa8" localSheetId="1">#REF!</definedName>
    <definedName name="__nfa8" localSheetId="0">#REF!</definedName>
    <definedName name="__nfa8" localSheetId="2">#REF!</definedName>
    <definedName name="__nfa8">#REF!</definedName>
    <definedName name="__nfa9" localSheetId="1">#REF!</definedName>
    <definedName name="__nfa9" localSheetId="0">#REF!</definedName>
    <definedName name="__nfa9" localSheetId="2">#REF!</definedName>
    <definedName name="__nfa9">#REF!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#REF!</definedName>
    <definedName name="__owc3" localSheetId="0">#REF!</definedName>
    <definedName name="__owc3" localSheetId="2">#REF!</definedName>
    <definedName name="__owc3">#REF!</definedName>
    <definedName name="__owc4" localSheetId="1">#REF!</definedName>
    <definedName name="__owc4" localSheetId="0">#REF!</definedName>
    <definedName name="__owc4" localSheetId="2">#REF!</definedName>
    <definedName name="__owc4">#REF!</definedName>
    <definedName name="__owc5" localSheetId="1">#REF!</definedName>
    <definedName name="__owc5" localSheetId="0">#REF!</definedName>
    <definedName name="__owc5" localSheetId="2">#REF!</definedName>
    <definedName name="__owc5">#REF!</definedName>
    <definedName name="__owc6" localSheetId="1">#REF!</definedName>
    <definedName name="__owc6" localSheetId="0">#REF!</definedName>
    <definedName name="__owc6" localSheetId="2">#REF!</definedName>
    <definedName name="__owc6">#REF!</definedName>
    <definedName name="__ps2" localSheetId="1">#REF!</definedName>
    <definedName name="__ps2" localSheetId="0">#REF!</definedName>
    <definedName name="__ps2" localSheetId="2">#REF!</definedName>
    <definedName name="__ps2">#REF!</definedName>
    <definedName name="__ps3" localSheetId="1">#REF!</definedName>
    <definedName name="__ps3" localSheetId="0">#REF!</definedName>
    <definedName name="__ps3" localSheetId="2">#REF!</definedName>
    <definedName name="__ps3">#REF!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#REF!</definedName>
    <definedName name="__res2" localSheetId="0">#REF!</definedName>
    <definedName name="__res2" localSheetId="2">#REF!</definedName>
    <definedName name="__res2">#REF!</definedName>
    <definedName name="__res3" localSheetId="1">#REF!</definedName>
    <definedName name="__res3" localSheetId="0">#REF!</definedName>
    <definedName name="__res3" localSheetId="2">#REF!</definedName>
    <definedName name="__res3">#REF!</definedName>
    <definedName name="__sa1">#N/A</definedName>
    <definedName name="__sa2">#N/A</definedName>
    <definedName name="__sa3">#N/A</definedName>
    <definedName name="__sa4">#N/A</definedName>
    <definedName name="__sa5">#N/A</definedName>
    <definedName name="__slm14" localSheetId="1">#REF!</definedName>
    <definedName name="__slm14" localSheetId="0">#REF!</definedName>
    <definedName name="__slm14" localSheetId="2">#REF!</definedName>
    <definedName name="__slm14">#REF!</definedName>
    <definedName name="__slm15" localSheetId="1">#REF!</definedName>
    <definedName name="__slm15" localSheetId="0">#REF!</definedName>
    <definedName name="__slm15" localSheetId="2">#REF!</definedName>
    <definedName name="__slm15">#REF!</definedName>
    <definedName name="__slm6" localSheetId="1">#REF!</definedName>
    <definedName name="__slm6" localSheetId="0">#REF!</definedName>
    <definedName name="__slm6" localSheetId="2">#REF!</definedName>
    <definedName name="__slm6">#REF!</definedName>
    <definedName name="__slm7" localSheetId="1">#REF!</definedName>
    <definedName name="__slm7" localSheetId="0">#REF!</definedName>
    <definedName name="__slm7" localSheetId="2">#REF!</definedName>
    <definedName name="__slm7">#REF!</definedName>
    <definedName name="__slm8" localSheetId="1">#REF!</definedName>
    <definedName name="__slm8" localSheetId="0">#REF!</definedName>
    <definedName name="__slm8" localSheetId="2">#REF!</definedName>
    <definedName name="__slm8">#REF!</definedName>
    <definedName name="__slm9" localSheetId="1">#REF!</definedName>
    <definedName name="__slm9" localSheetId="0">#REF!</definedName>
    <definedName name="__slm9" localSheetId="2">#REF!</definedName>
    <definedName name="__slm9">#REF!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1">#REF!</definedName>
    <definedName name="__tps1">#REF!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#REF!</definedName>
    <definedName name="__wdv10" localSheetId="0">#REF!</definedName>
    <definedName name="__wdv10" localSheetId="2">#REF!</definedName>
    <definedName name="__wdv10">#REF!</definedName>
    <definedName name="__wdv11" localSheetId="1">#REF!</definedName>
    <definedName name="__wdv11" localSheetId="0">#REF!</definedName>
    <definedName name="__wdv11" localSheetId="2">#REF!</definedName>
    <definedName name="__wdv11">#REF!</definedName>
    <definedName name="__wdv12" localSheetId="1">#REF!</definedName>
    <definedName name="__wdv12" localSheetId="0">#REF!</definedName>
    <definedName name="__wdv12" localSheetId="2">#REF!</definedName>
    <definedName name="__wdv12">#REF!</definedName>
    <definedName name="__wdv13" localSheetId="1">#REF!</definedName>
    <definedName name="__wdv13" localSheetId="0">#REF!</definedName>
    <definedName name="__wdv13" localSheetId="2">#REF!</definedName>
    <definedName name="__wdv13">#REF!</definedName>
    <definedName name="__wdv14" localSheetId="1">#REF!</definedName>
    <definedName name="__wdv14" localSheetId="0">#REF!</definedName>
    <definedName name="__wdv14" localSheetId="2">#REF!</definedName>
    <definedName name="__wdv14">#REF!</definedName>
    <definedName name="__wdv15" localSheetId="1">#REF!</definedName>
    <definedName name="__wdv15" localSheetId="0">#REF!</definedName>
    <definedName name="__wdv15" localSheetId="2">#REF!</definedName>
    <definedName name="__wdv15">#REF!</definedName>
    <definedName name="__wdv6" localSheetId="1">#REF!</definedName>
    <definedName name="__wdv6" localSheetId="0">#REF!</definedName>
    <definedName name="__wdv6" localSheetId="2">#REF!</definedName>
    <definedName name="__wdv6">#REF!</definedName>
    <definedName name="__wdv7" localSheetId="1">#REF!</definedName>
    <definedName name="__wdv7" localSheetId="0">#REF!</definedName>
    <definedName name="__wdv7" localSheetId="2">#REF!</definedName>
    <definedName name="__wdv7">#REF!</definedName>
    <definedName name="__wdv8" localSheetId="1">#REF!</definedName>
    <definedName name="__wdv8" localSheetId="0">#REF!</definedName>
    <definedName name="__wdv8" localSheetId="2">#REF!</definedName>
    <definedName name="__wdv8">#REF!</definedName>
    <definedName name="__wdv9" localSheetId="1">#REF!</definedName>
    <definedName name="__wdv9" localSheetId="0">#REF!</definedName>
    <definedName name="__wdv9" localSheetId="2">#REF!</definedName>
    <definedName name="__wdv9">#REF!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 localSheetId="2">#REF!</definedName>
    <definedName name="_1">#REF!</definedName>
    <definedName name="_2" localSheetId="1">#REF!</definedName>
    <definedName name="_2">#REF!</definedName>
    <definedName name="_3" localSheetId="1">#REF!</definedName>
    <definedName name="_3">#REF!</definedName>
    <definedName name="_4" localSheetId="1">#REF!</definedName>
    <definedName name="_4">#REF!</definedName>
    <definedName name="_a5" localSheetId="1">#REF!</definedName>
    <definedName name="_a5">#REF!</definedName>
    <definedName name="_AA2" localSheetId="1">#REF!</definedName>
    <definedName name="_AA2">#REF!</definedName>
    <definedName name="_ABC" localSheetId="1">#REF!</definedName>
    <definedName name="_ABC">#REF!</definedName>
    <definedName name="_ADD1" localSheetId="1">#REF!</definedName>
    <definedName name="_ADD1" localSheetId="0">#REF!</definedName>
    <definedName name="_ADD1" localSheetId="2">#REF!</definedName>
    <definedName name="_ADD1">#REF!</definedName>
    <definedName name="_ADD2" localSheetId="1">#REF!</definedName>
    <definedName name="_ADD2" localSheetId="0">#REF!</definedName>
    <definedName name="_ADD2" localSheetId="2">#REF!</definedName>
    <definedName name="_ADD2">#REF!</definedName>
    <definedName name="_ANX8" localSheetId="1">#REF!</definedName>
    <definedName name="_ANX8" localSheetId="0">#REF!</definedName>
    <definedName name="_ANX8" localSheetId="2">#REF!</definedName>
    <definedName name="_ANX8">#REF!</definedName>
    <definedName name="_can430">40.73</definedName>
    <definedName name="_can435">43.3</definedName>
    <definedName name="_D91994" localSheetId="1">#REF!</definedName>
    <definedName name="_D91994" localSheetId="0">#REF!</definedName>
    <definedName name="_D91994" localSheetId="2">#REF!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 localSheetId="1">#REF!</definedName>
    <definedName name="_def1">#REF!</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#REF!</definedName>
    <definedName name="_Fill" localSheetId="0" hidden="1">#REF!</definedName>
    <definedName name="_Fill" localSheetId="2" hidden="1">#REF!</definedName>
    <definedName name="_Fill" hidden="1">#REF!</definedName>
    <definedName name="_xlnm._FilterDatabase" localSheetId="3" hidden="1">'Reg 33 CFS Q2FY25'!$E$6:$H$81</definedName>
    <definedName name="_xlnm._FilterDatabase" localSheetId="1" hidden="1">#REF!</definedName>
    <definedName name="_xlnm._FilterDatabase" localSheetId="0" hidden="1">#REF!</definedName>
    <definedName name="_xlnm._FilterDatabase" localSheetId="2" hidden="1">'Reg33-BS Q2 FY25'!$F$6:$I$87</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localSheetId="2" hidden="1">#REF!</definedName>
    <definedName name="_Key1" hidden="1">#REF!</definedName>
    <definedName name="_Key2" localSheetId="1" hidden="1">#REF!</definedName>
    <definedName name="_Key2" localSheetId="0" hidden="1">#REF!</definedName>
    <definedName name="_Key2" localSheetId="2" hidden="1">#REF!</definedName>
    <definedName name="_Key2" hidden="1">#REF!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 localSheetId="2">#REF!</definedName>
    <definedName name="_lb1">#REF!</definedName>
    <definedName name="_lb2" localSheetId="1">#REF!</definedName>
    <definedName name="_lb2" localSheetId="0">#REF!</definedName>
    <definedName name="_lb2" localSheetId="2">#REF!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 localSheetId="2">#REF!</definedName>
    <definedName name="_mm1">#REF!</definedName>
    <definedName name="_mm2" localSheetId="1">#REF!</definedName>
    <definedName name="_mm2" localSheetId="0">#REF!</definedName>
    <definedName name="_mm2" localSheetId="2">#REF!</definedName>
    <definedName name="_mm2">#REF!</definedName>
    <definedName name="_mm3" localSheetId="1">#REF!</definedName>
    <definedName name="_mm3" localSheetId="0">#REF!</definedName>
    <definedName name="_mm3" localSheetId="2">#REF!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 localSheetId="1">#REF!</definedName>
    <definedName name="_PL1">#REF!</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localSheetId="2"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1">#REF!</definedName>
    <definedName name="_tps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 localSheetId="2">#REF!</definedName>
    <definedName name="a">#REF!</definedName>
    <definedName name="A00032_" localSheetId="1">#REF!</definedName>
    <definedName name="A00032_">#REF!</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#REF!</definedName>
    <definedName name="abc" localSheetId="0">#REF!</definedName>
    <definedName name="abc" localSheetId="2">#REF!</definedName>
    <definedName name="abc">#REF!</definedName>
    <definedName name="abcd" localSheetId="1" hidden="1">#REF!</definedName>
    <definedName name="abcd" localSheetId="0" hidden="1">#REF!</definedName>
    <definedName name="abcd" hidden="1">#REF!</definedName>
    <definedName name="abs" localSheetId="1">#REF!</definedName>
    <definedName name="abs">#REF!</definedName>
    <definedName name="Account_Balance" localSheetId="1">#REF!</definedName>
    <definedName name="Account_Balance">#REF!</definedName>
    <definedName name="Acct_Types" localSheetId="1">#REF!</definedName>
    <definedName name="Acct_Types" localSheetId="0">#REF!</definedName>
    <definedName name="Acct_Types" localSheetId="2">#REF!</definedName>
    <definedName name="Acct_Types">#REF!</definedName>
    <definedName name="acprd" localSheetId="1">#REF!</definedName>
    <definedName name="acprd">#REF!</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#REF!</definedName>
    <definedName name="adada">#REF!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#REF!</definedName>
    <definedName name="AF" localSheetId="0">#REF!</definedName>
    <definedName name="AF" localSheetId="2">#REF!</definedName>
    <definedName name="AF">#REF!</definedName>
    <definedName name="afdsjkuhijh">#N/A</definedName>
    <definedName name="Age_Other_than_Retail" localSheetId="1">#REF!</definedName>
    <definedName name="Age_Other_than_Retail" localSheetId="0">#REF!</definedName>
    <definedName name="Age_Other_than_Retail" localSheetId="2">#REF!</definedName>
    <definedName name="Age_Other_than_Retail">#REF!</definedName>
    <definedName name="Age_Retail" localSheetId="1">#REF!</definedName>
    <definedName name="Age_Retail" localSheetId="0">#REF!</definedName>
    <definedName name="Age_Retail" localSheetId="2">#REF!</definedName>
    <definedName name="Age_Retail">#REF!</definedName>
    <definedName name="airtime" localSheetId="1">#REF!</definedName>
    <definedName name="airtime">#REF!</definedName>
    <definedName name="ajr" localSheetId="1">#REF!</definedName>
    <definedName name="ajr" localSheetId="0">#REF!</definedName>
    <definedName name="ajr" localSheetId="2">#REF!</definedName>
    <definedName name="ajr">#REF!</definedName>
    <definedName name="AKJK" localSheetId="1">#REF!</definedName>
    <definedName name="AKJK">#REF!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1">#REF!</definedName>
    <definedName name="Alok">#REF!</definedName>
    <definedName name="alokcode" localSheetId="1">#REF!</definedName>
    <definedName name="alokcode">#REF!</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 localSheetId="1">#REF!</definedName>
    <definedName name="AP">#REF!</definedName>
    <definedName name="ARA_Threshold" localSheetId="1">#REF!</definedName>
    <definedName name="ARA_Threshold">#REF!</definedName>
    <definedName name="archana">#N/A</definedName>
    <definedName name="area" localSheetId="1">#REF!</definedName>
    <definedName name="area">#REF!</definedName>
    <definedName name="area3" localSheetId="1">#REF!,#REF!,#REF!,#REF!,#REF!,#REF!,#REF!,#REF!,#REF!,#REF!</definedName>
    <definedName name="area3">#REF!,#REF!,#REF!,#REF!,#REF!,#REF!,#REF!,#REF!,#REF!,#REF!</definedName>
    <definedName name="ARP_Threshold" localSheetId="1">#REF!</definedName>
    <definedName name="ARP_Threshold">#REF!</definedName>
    <definedName name="ARS" localSheetId="1">#REF!</definedName>
    <definedName name="ARS" localSheetId="0">#REF!</definedName>
    <definedName name="ARS" localSheetId="2">#REF!</definedName>
    <definedName name="ARS">#REF!</definedName>
    <definedName name="arun" localSheetId="1">#REF!</definedName>
    <definedName name="arun">#REF!</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 localSheetId="1">#REF!</definedName>
    <definedName name="asd">#REF!</definedName>
    <definedName name="asdf1">#N/A</definedName>
    <definedName name="asdfdasfsda">#N/A</definedName>
    <definedName name="ASHOKFA" localSheetId="1">#REF!</definedName>
    <definedName name="ASHOKFA">#REF!</definedName>
    <definedName name="ass" localSheetId="1">#REF!</definedName>
    <definedName name="ass">#REF!</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1">#REF!</definedName>
    <definedName name="Assumptions">#REF!</definedName>
    <definedName name="AUDFEB08" localSheetId="1">#REF!</definedName>
    <definedName name="AUDFEB08">#REF!</definedName>
    <definedName name="AUDJUNE08" localSheetId="1">#REF!</definedName>
    <definedName name="AUDJUNE08">#REF!</definedName>
    <definedName name="AUDMAY08" localSheetId="1">#REF!</definedName>
    <definedName name="AUDMAY08">#REF!</definedName>
    <definedName name="AUDOCT08" localSheetId="1">#REF!</definedName>
    <definedName name="AUDOCT08">#REF!</definedName>
    <definedName name="ay" localSheetId="1">#REF!</definedName>
    <definedName name="ay">#REF!</definedName>
    <definedName name="AZ" localSheetId="1">#REF!</definedName>
    <definedName name="AZ">#REF!</definedName>
    <definedName name="B" localSheetId="1">#REF!</definedName>
    <definedName name="B" localSheetId="0">#REF!</definedName>
    <definedName name="B" localSheetId="2">#REF!</definedName>
    <definedName name="B">#REF!</definedName>
    <definedName name="BALANCE" localSheetId="1">#REF!</definedName>
    <definedName name="BALANCE">#REF!</definedName>
    <definedName name="Balsheet" localSheetId="1">#REF!</definedName>
    <definedName name="Balsheet">#REF!</definedName>
    <definedName name="Bank_Report" localSheetId="1">#REF!</definedName>
    <definedName name="Bank_Report" localSheetId="0">#REF!</definedName>
    <definedName name="Bank_Report" localSheetId="2">#REF!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 localSheetId="1">#REF!</definedName>
    <definedName name="BRS">#REF!</definedName>
    <definedName name="bs" localSheetId="1">#REF!</definedName>
    <definedName name="bs" localSheetId="0">#REF!</definedName>
    <definedName name="bs" localSheetId="2">#REF!</definedName>
    <definedName name="bs">#REF!</definedName>
    <definedName name="bus" localSheetId="1">#REF!</definedName>
    <definedName name="bus">#REF!</definedName>
    <definedName name="Businfo" localSheetId="1">#REF!</definedName>
    <definedName name="Businfo">#REF!</definedName>
    <definedName name="BV" localSheetId="1">#REF!</definedName>
    <definedName name="BV">#REF!</definedName>
    <definedName name="C_" localSheetId="1">#REF!</definedName>
    <definedName name="C_" localSheetId="0">#REF!</definedName>
    <definedName name="C_" localSheetId="2">#REF!</definedName>
    <definedName name="C_">#REF!</definedName>
    <definedName name="CADJUNE08" localSheetId="1">#REF!</definedName>
    <definedName name="CADJUNE08">#REF!</definedName>
    <definedName name="CADOCT08" localSheetId="1">#REF!</definedName>
    <definedName name="CADOCT08">#REF!</definedName>
    <definedName name="capital" localSheetId="1">#REF!</definedName>
    <definedName name="capital">#REF!</definedName>
    <definedName name="capitaladj" localSheetId="1">#REF!</definedName>
    <definedName name="capitaladj">#REF!</definedName>
    <definedName name="capitalc" localSheetId="1">#REF!</definedName>
    <definedName name="capitalc">#REF!</definedName>
    <definedName name="capitalp" localSheetId="1">#REF!</definedName>
    <definedName name="capitalp">#REF!</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#REF!</definedName>
    <definedName name="case">#REF!</definedName>
    <definedName name="cashflow" localSheetId="1">#REF!</definedName>
    <definedName name="cashflow" localSheetId="0">#REF!</definedName>
    <definedName name="cashflow" localSheetId="2">#REF!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 localSheetId="1">#REF!</definedName>
    <definedName name="CDIPTS">#REF!</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 localSheetId="2">#REF!</definedName>
    <definedName name="ch">#REF!</definedName>
    <definedName name="ChallanDatabase" localSheetId="1">#REF!</definedName>
    <definedName name="ChallanDatabase">#REF!</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 localSheetId="1">#REF!</definedName>
    <definedName name="CHFFEB08">#REF!</definedName>
    <definedName name="CHFJUNE08" localSheetId="1">#REF!</definedName>
    <definedName name="CHFJUNE08">#REF!</definedName>
    <definedName name="CHFMAY08" localSheetId="1">#REF!</definedName>
    <definedName name="CHFMAY08">#REF!</definedName>
    <definedName name="CHFOCT08" localSheetId="1">#REF!</definedName>
    <definedName name="CHFOCT08">#REF!</definedName>
    <definedName name="chhmail" localSheetId="1">#REF!</definedName>
    <definedName name="chhmail" localSheetId="0">#REF!</definedName>
    <definedName name="chhmail" localSheetId="2">#REF!</definedName>
    <definedName name="chhmail">#REF!</definedName>
    <definedName name="Chiplun_Drills" localSheetId="1">#REF!</definedName>
    <definedName name="Chiplun_Drills" localSheetId="0">#REF!</definedName>
    <definedName name="Chiplun_Drills" localSheetId="2">#REF!</definedName>
    <definedName name="Chiplun_Drills">#REF!</definedName>
    <definedName name="Chiplun_Files" localSheetId="1">#REF!</definedName>
    <definedName name="Chiplun_Files" localSheetId="0">#REF!</definedName>
    <definedName name="Chiplun_Files" localSheetId="2">#REF!</definedName>
    <definedName name="Chiplun_Files">#REF!</definedName>
    <definedName name="CIIT" localSheetId="1">#REF!</definedName>
    <definedName name="CIIT">#REF!</definedName>
    <definedName name="CIL" localSheetId="1">#REF!</definedName>
    <definedName name="CIL">#REF!</definedName>
    <definedName name="CircleName" localSheetId="1">#REF!</definedName>
    <definedName name="CircleName">#REF!</definedName>
    <definedName name="City" localSheetId="1">#REF!</definedName>
    <definedName name="City">#REF!</definedName>
    <definedName name="CityName" localSheetId="1">#REF!</definedName>
    <definedName name="CityName">#REF!</definedName>
    <definedName name="CL" localSheetId="1">#REF!</definedName>
    <definedName name="CL" localSheetId="0">#REF!</definedName>
    <definedName name="CL" localSheetId="2">#REF!</definedName>
    <definedName name="CL">#REF!</definedName>
    <definedName name="CLAUSE21" localSheetId="1">#REF!</definedName>
    <definedName name="CLAUSE21" localSheetId="0">#REF!</definedName>
    <definedName name="CLAUSE21" localSheetId="2">#REF!</definedName>
    <definedName name="CLAUSE21">#REF!</definedName>
    <definedName name="clusters" localSheetId="1">#REF!</definedName>
    <definedName name="clusters">#REF!</definedName>
    <definedName name="code" localSheetId="1">#REF!</definedName>
    <definedName name="code">#REF!</definedName>
    <definedName name="Combined" localSheetId="1">#REF!</definedName>
    <definedName name="Combined" localSheetId="0">#REF!</definedName>
    <definedName name="Combined" localSheetId="2">#REF!</definedName>
    <definedName name="Combined">#REF!</definedName>
    <definedName name="company" localSheetId="1">#REF!</definedName>
    <definedName name="company">#REF!</definedName>
    <definedName name="Complex" localSheetId="1">#REF!</definedName>
    <definedName name="Complex">#REF!</definedName>
    <definedName name="Computer_depn_rate" localSheetId="1">#REF!</definedName>
    <definedName name="Computer_depn_rate">#REF!</definedName>
    <definedName name="conv" localSheetId="1">#REF!</definedName>
    <definedName name="conv">#REF!</definedName>
    <definedName name="conv_usd" localSheetId="1">#REF!</definedName>
    <definedName name="conv_usd">#REF!</definedName>
    <definedName name="Cost_of_Vehicles" localSheetId="1">#REF!</definedName>
    <definedName name="Cost_of_Vehicles">#REF!</definedName>
    <definedName name="COSTOFPRODUCTION" localSheetId="1">#REF!</definedName>
    <definedName name="COSTOFPRODUCTION" localSheetId="0">#REF!</definedName>
    <definedName name="COSTOFPRODUCTION" localSheetId="2">#REF!</definedName>
    <definedName name="COSTOFPRODUCTION">#REF!</definedName>
    <definedName name="costperunit" localSheetId="1">#REF!</definedName>
    <definedName name="costperunit" localSheetId="0">#REF!</definedName>
    <definedName name="costperunit" localSheetId="2">#REF!</definedName>
    <definedName name="costperunit">#REF!</definedName>
    <definedName name="costperunit5" localSheetId="1">#REF!:#REF!</definedName>
    <definedName name="costperunit5">#REF!:#REF!</definedName>
    <definedName name="COTTON_AVAIL" localSheetId="1">#REF!</definedName>
    <definedName name="COTTON_AVAIL" localSheetId="0">#REF!</definedName>
    <definedName name="COTTON_AVAIL" localSheetId="2">#REF!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 localSheetId="1">#REF!</definedName>
    <definedName name="cv">#REF!</definedName>
    <definedName name="daa">#N/A</definedName>
    <definedName name="dad">#N/A</definedName>
    <definedName name="Data" localSheetId="1">#REF!</definedName>
    <definedName name="Data">#REF!</definedName>
    <definedName name="Data_blore" localSheetId="1">OFFSET(#REF!,0,0,COUNTA(#REF!),COUNTA(#REF!))</definedName>
    <definedName name="Data_blore">OFFSET(#REF!,0,0,COUNTA(#REF!),COUNTA(#REF!))</definedName>
    <definedName name="data_chnai" localSheetId="1">OFFSET(#REF!,0,0,COUNTA(#REF!),COUNTA(#REF!))</definedName>
    <definedName name="data_chnai">OFFSET(#REF!,0,0,COUNTA(#REF!),COUNTA(#REF!))</definedName>
    <definedName name="data_pune" localSheetId="1">OFFSET(#REF!,0,0,COUNTA(#REF!),COUNTA(#REF!))</definedName>
    <definedName name="data_pune">OFFSET(#REF!,0,0,COUNTA(#REF!),COUNTA(#REF!))</definedName>
    <definedName name="Data0607" localSheetId="1">#REF!</definedName>
    <definedName name="Data0607">#REF!</definedName>
    <definedName name="Data0708" localSheetId="1">#REF!</definedName>
    <definedName name="Data0708">#REF!</definedName>
    <definedName name="_xlnm.Database" localSheetId="1">#REF!</definedName>
    <definedName name="_xlnm.Database" localSheetId="0">#REF!</definedName>
    <definedName name="_xlnm.Database" localSheetId="2">#REF!</definedName>
    <definedName name="_xlnm.Database">#REF!</definedName>
    <definedName name="datta" localSheetId="1">#REF!</definedName>
    <definedName name="datta">#REF!</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 localSheetId="1">#REF!</definedName>
    <definedName name="DDK">#REF!</definedName>
    <definedName name="DEFECTIVE" localSheetId="1">#REF!</definedName>
    <definedName name="DEFECTIVE" localSheetId="0">#REF!</definedName>
    <definedName name="DEFECTIVE" localSheetId="2">#REF!</definedName>
    <definedName name="DEFECTIVE">#REF!</definedName>
    <definedName name="deftax_print" localSheetId="1">#REF!</definedName>
    <definedName name="deftax_print" localSheetId="0">#REF!</definedName>
    <definedName name="deftax_print" localSheetId="2">#REF!</definedName>
    <definedName name="deftax_print">#REF!</definedName>
    <definedName name="Delhi" localSheetId="1">#REF!</definedName>
    <definedName name="Delhi">#REF!</definedName>
    <definedName name="DETAILED" localSheetId="1">#REF!</definedName>
    <definedName name="DETAILED">#REF!</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 localSheetId="1">#REF!</definedName>
    <definedName name="dhiraj">#REF!</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#REF!</definedName>
    <definedName name="DP" localSheetId="0">#REF!</definedName>
    <definedName name="DP" localSheetId="2">#REF!</definedName>
    <definedName name="DP">#REF!</definedName>
    <definedName name="DPL" localSheetId="1">#REF!</definedName>
    <definedName name="DPL" localSheetId="0">#REF!</definedName>
    <definedName name="DPL" localSheetId="2">#REF!</definedName>
    <definedName name="DPL">#REF!</definedName>
    <definedName name="Drills_Combine" localSheetId="1">#REF!</definedName>
    <definedName name="Drills_Combine" localSheetId="0">#REF!</definedName>
    <definedName name="Drills_Combine" localSheetId="2">#REF!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 localSheetId="1">#REF!</definedName>
    <definedName name="e_u">#REF!</definedName>
    <definedName name="eatl" localSheetId="1">#REF!</definedName>
    <definedName name="eatl">#REF!</definedName>
    <definedName name="EBITDA_Bridge" localSheetId="1">#REF!</definedName>
    <definedName name="EBITDA_Bridge">#REF!</definedName>
    <definedName name="economics" localSheetId="1">#REF!</definedName>
    <definedName name="economic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1">#REF!</definedName>
    <definedName name="eee">#REF!</definedName>
    <definedName name="eeee">#N/A</definedName>
    <definedName name="employee" localSheetId="1">#REF!</definedName>
    <definedName name="employee">#REF!</definedName>
    <definedName name="End_Bal" localSheetId="1">#REF!</definedName>
    <definedName name="End_Bal">#REF!</definedName>
    <definedName name="Entities" localSheetId="1">#REF!</definedName>
    <definedName name="Entities" localSheetId="0">#REF!</definedName>
    <definedName name="Entities" localSheetId="2">#REF!</definedName>
    <definedName name="Entities">#REF!</definedName>
    <definedName name="EURFEB08" localSheetId="1">#REF!</definedName>
    <definedName name="EURFEB08">#REF!</definedName>
    <definedName name="EURJUNE08" localSheetId="1">#REF!</definedName>
    <definedName name="EURJUNE08">#REF!</definedName>
    <definedName name="EURMAY08" localSheetId="1">#REF!</definedName>
    <definedName name="EURMAY08">#REF!</definedName>
    <definedName name="EUROCT08" localSheetId="1">#REF!</definedName>
    <definedName name="EUROCT08">#REF!</definedName>
    <definedName name="eva" localSheetId="1">#REF!</definedName>
    <definedName name="eva">#REF!</definedName>
    <definedName name="EVA_Chart" localSheetId="1">#REF!</definedName>
    <definedName name="EVA_Chart">#REF!</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 localSheetId="1">#REF!</definedName>
    <definedName name="exprange">#REF!</definedName>
    <definedName name="EXPS" localSheetId="1">#REF!</definedName>
    <definedName name="EXPS">#REF!</definedName>
    <definedName name="Extra_Pay" localSheetId="1">#REF!</definedName>
    <definedName name="Extra_Pay">#REF!</definedName>
    <definedName name="F" localSheetId="1">#REF!</definedName>
    <definedName name="F" localSheetId="0">#REF!</definedName>
    <definedName name="F" localSheetId="2">#REF!</definedName>
    <definedName name="F">#REF!</definedName>
    <definedName name="FA" localSheetId="1">#REF!</definedName>
    <definedName name="FA">#REF!</definedName>
    <definedName name="FABYDHARA" localSheetId="1">#REF!</definedName>
    <definedName name="FABYDHARA">#REF!</definedName>
    <definedName name="fac_hw" localSheetId="1">#REF!</definedName>
    <definedName name="fac_hw">#REF!</definedName>
    <definedName name="fac_loc" localSheetId="1">#REF!</definedName>
    <definedName name="fac_loc">#REF!</definedName>
    <definedName name="fac_sw" localSheetId="1">#REF!</definedName>
    <definedName name="fac_sw">#REF!</definedName>
    <definedName name="fasdfasdfds">#N/A</definedName>
    <definedName name="fco" localSheetId="1">#REF!</definedName>
    <definedName name="fco">#REF!</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#REF!</definedName>
    <definedName name="fgdgncvbn">#REF!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 localSheetId="2">#REF!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 localSheetId="1">#REF!</definedName>
    <definedName name="FNAME">#REF!</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 localSheetId="2">#REF!</definedName>
    <definedName name="FRTSHSUM">#REF!</definedName>
    <definedName name="Full_Print" localSheetId="1">#REF!</definedName>
    <definedName name="Full_Print">#REF!</definedName>
    <definedName name="fxdtr" localSheetId="1">#REF!</definedName>
    <definedName name="fxdtr">#REF!</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1">#REF!</definedName>
    <definedName name="GBPFEB08">#REF!</definedName>
    <definedName name="GBPJUNE08" localSheetId="1">#REF!</definedName>
    <definedName name="GBPJUNE08">#REF!</definedName>
    <definedName name="GBPMAY08" localSheetId="1">#REF!</definedName>
    <definedName name="GBPMAY08">#REF!</definedName>
    <definedName name="GBPOCT08" localSheetId="1">#REF!</definedName>
    <definedName name="GBPOCT08">#REF!</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 localSheetId="1">#REF!</definedName>
    <definedName name="graph">#REF!</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 localSheetId="1">#REF!</definedName>
    <definedName name="Guj">#REF!</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 localSheetId="1">#REF!</definedName>
    <definedName name="heading">#REF!</definedName>
    <definedName name="hifac" localSheetId="1">#REF!</definedName>
    <definedName name="hifac">#REF!</definedName>
    <definedName name="hjhfhfjhkjyiuyo">#N/A</definedName>
    <definedName name="HOR" localSheetId="1">#REF!</definedName>
    <definedName name="HOR" localSheetId="0">#REF!</definedName>
    <definedName name="HOR" localSheetId="2">#REF!</definedName>
    <definedName name="HOR">#REF!</definedName>
    <definedName name="hw_sh" localSheetId="1">#REF!</definedName>
    <definedName name="hw_sh">#REF!</definedName>
    <definedName name="hwfac" localSheetId="1">#REF!</definedName>
    <definedName name="hwfac">#REF!</definedName>
    <definedName name="iarea3" localSheetId="1">#REF!,#REF!,#REF!,#REF!,#REF!,#REF!,#REF!,#REF!</definedName>
    <definedName name="iarea3">#REF!,#REF!,#REF!,#REF!,#REF!,#REF!,#REF!,#REF!</definedName>
    <definedName name="idu_bs" localSheetId="1">#REF!</definedName>
    <definedName name="idu_bs">#REF!</definedName>
    <definedName name="idu_ts" localSheetId="1">#REF!</definedName>
    <definedName name="idu_ts">#REF!</definedName>
    <definedName name="ifbqekvbqev" localSheetId="1">#REF!</definedName>
    <definedName name="ifbqekvbqev">#REF!</definedName>
    <definedName name="IndexA" localSheetId="1">#REF!</definedName>
    <definedName name="IndexA">#REF!</definedName>
    <definedName name="INDIAN_RAYON_AND_INDUSTRIES_LIMITED">"ANNX1"</definedName>
    <definedName name="INI" localSheetId="1">#REF!</definedName>
    <definedName name="INI">#REF!</definedName>
    <definedName name="INI_ConsolidationName" localSheetId="1">#REF!</definedName>
    <definedName name="INI_ConsolidationName">#REF!</definedName>
    <definedName name="INI_CurFYStart" localSheetId="1">#REF!</definedName>
    <definedName name="INI_CurFYStart">#REF!</definedName>
    <definedName name="INI_CurMth" localSheetId="1">#REF!</definedName>
    <definedName name="INI_CurMth">#REF!</definedName>
    <definedName name="Ini_CurMthNo" localSheetId="1">#REF!</definedName>
    <definedName name="Ini_CurMthNo">#REF!</definedName>
    <definedName name="Ini_CurUnit" localSheetId="1">#REF!</definedName>
    <definedName name="Ini_CurUnit">#REF!</definedName>
    <definedName name="Ini_ProjectName" localSheetId="1">#REF!</definedName>
    <definedName name="Ini_ProjectName">#REF!</definedName>
    <definedName name="INI_PrvFYStart" localSheetId="1">#REF!</definedName>
    <definedName name="INI_PrvFYStart">#REF!</definedName>
    <definedName name="Ini_Scenario" localSheetId="1">#REF!</definedName>
    <definedName name="Ini_Scenario">#REF!</definedName>
    <definedName name="Ini_Year0" localSheetId="1">#REF!</definedName>
    <definedName name="Ini_Year0">#REF!</definedName>
    <definedName name="Ini_Year0Col" localSheetId="1">#REF!</definedName>
    <definedName name="Ini_Year0Col">#REF!</definedName>
    <definedName name="Ins_Cwara" localSheetId="1">#REF!</definedName>
    <definedName name="Ins_Cwara" localSheetId="0">#REF!</definedName>
    <definedName name="Ins_Cwara" localSheetId="2">#REF!</definedName>
    <definedName name="Ins_Cwara">#REF!</definedName>
    <definedName name="Ins_Jalgaon1" localSheetId="1">#REF!</definedName>
    <definedName name="Ins_Jalgaon1" localSheetId="0">#REF!</definedName>
    <definedName name="Ins_Jalgaon1" localSheetId="2">#REF!</definedName>
    <definedName name="Ins_Jalgaon1">#REF!</definedName>
    <definedName name="Ins_Thane" localSheetId="1">#REF!</definedName>
    <definedName name="Ins_Thane" localSheetId="0">#REF!</definedName>
    <definedName name="Ins_Thane" localSheetId="2">#REF!</definedName>
    <definedName name="Ins_Thane">#REF!</definedName>
    <definedName name="Int" localSheetId="1">#REF!</definedName>
    <definedName name="Int">#REF!</definedName>
    <definedName name="Interest_Rate" localSheetId="1">#REF!</definedName>
    <definedName name="Interest_Rate">#REF!</definedName>
    <definedName name="INV" localSheetId="1">#REF!</definedName>
    <definedName name="INV">#REF!</definedName>
    <definedName name="inventories" localSheetId="1">#REF!</definedName>
    <definedName name="inventories" localSheetId="0">#REF!</definedName>
    <definedName name="inventories" localSheetId="2">#REF!</definedName>
    <definedName name="inventories">#REF!</definedName>
    <definedName name="inventories7" localSheetId="1">#REF!</definedName>
    <definedName name="inventories7" localSheetId="0">#REF!</definedName>
    <definedName name="inventories7" localSheetId="2">#REF!</definedName>
    <definedName name="inventories7">#REF!</definedName>
    <definedName name="INVENTORY" localSheetId="1">#REF!</definedName>
    <definedName name="INVENTORY" localSheetId="0">#REF!</definedName>
    <definedName name="INVENTORY" localSheetId="2">#REF!</definedName>
    <definedName name="INVENTORY">#REF!</definedName>
    <definedName name="investmentsc" localSheetId="1">#REF!</definedName>
    <definedName name="investmentsc">#REF!</definedName>
    <definedName name="investmentsp" localSheetId="1">#REF!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 localSheetId="1">#REF!</definedName>
    <definedName name="irr">#REF!</definedName>
    <definedName name="IT_CAPX">"{='IT CAPX'!$T$4:$T$500}"</definedName>
    <definedName name="IT_QTR" localSheetId="1">#REF!</definedName>
    <definedName name="IT_QTR" localSheetId="0">#REF!</definedName>
    <definedName name="IT_QTR" localSheetId="2">#REF!</definedName>
    <definedName name="IT_QTR">#REF!</definedName>
    <definedName name="IT_TYPE">"{='IT CAPX'!$H$4:$H$500}"</definedName>
    <definedName name="J" localSheetId="1">#REF!</definedName>
    <definedName name="J" localSheetId="0">#REF!</definedName>
    <definedName name="J" localSheetId="2">#REF!</definedName>
    <definedName name="J">#REF!</definedName>
    <definedName name="JAN" localSheetId="1">#REF!</definedName>
    <definedName name="JAN">#REF!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#REF!</definedName>
    <definedName name="JHH" localSheetId="0">#REF!</definedName>
    <definedName name="JHH" localSheetId="2">#REF!</definedName>
    <definedName name="JHH">#REF!</definedName>
    <definedName name="kaushik" localSheetId="1">#REF!</definedName>
    <definedName name="kaushik">#REF!</definedName>
    <definedName name="KDAMA">#N/A</definedName>
    <definedName name="khfl" localSheetId="1">#REF!</definedName>
    <definedName name="khfl">#REF!</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 localSheetId="2">#REF!</definedName>
    <definedName name="L">#REF!</definedName>
    <definedName name="L_Adjust" localSheetId="1">#REF!</definedName>
    <definedName name="L_Adjust">#REF!</definedName>
    <definedName name="L_AJE_Tot" localSheetId="1">#REF!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c">100000</definedName>
    <definedName name="Last_Row">#N/A</definedName>
    <definedName name="LC" localSheetId="1">#REF!</definedName>
    <definedName name="LC" localSheetId="0">#REF!</definedName>
    <definedName name="LC" localSheetId="2">#REF!</definedName>
    <definedName name="LC">#REF!</definedName>
    <definedName name="LCP" localSheetId="1">#REF!</definedName>
    <definedName name="LCP">#REF!</definedName>
    <definedName name="Legal_Entities" localSheetId="1">#REF!</definedName>
    <definedName name="Legal_Entities" localSheetId="0">#REF!</definedName>
    <definedName name="Legal_Entities" localSheetId="2">#REF!</definedName>
    <definedName name="Legal_Entities">#REF!</definedName>
    <definedName name="lf" localSheetId="1">#REF!</definedName>
    <definedName name="lf">#REF!</definedName>
    <definedName name="limcount" hidden="1">1</definedName>
    <definedName name="list3" localSheetId="1">#REF!</definedName>
    <definedName name="list3">#REF!</definedName>
    <definedName name="list4" localSheetId="1">#REF!</definedName>
    <definedName name="list4">#REF!</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 localSheetId="1">#REF!</definedName>
    <definedName name="loca">#REF!</definedName>
    <definedName name="LOOKUP_LTA" localSheetId="1">#REF!</definedName>
    <definedName name="LOOKUP_LTA">#REF!</definedName>
    <definedName name="LOOKUP_SUPANU" localSheetId="1">#REF!</definedName>
    <definedName name="LOOKUP_SUPANU">#REF!</definedName>
    <definedName name="LT_Assumptions" localSheetId="1">#REF!</definedName>
    <definedName name="LT_Assumptions">#REF!</definedName>
    <definedName name="m" localSheetId="1">#REF!</definedName>
    <definedName name="m" localSheetId="0">#REF!</definedName>
    <definedName name="m" localSheetId="2">#REF!</definedName>
    <definedName name="m">#REF!</definedName>
    <definedName name="Mah" localSheetId="1">#REF!</definedName>
    <definedName name="Mah">#REF!</definedName>
    <definedName name="mat" localSheetId="1">#REF!</definedName>
    <definedName name="mat">#REF!</definedName>
    <definedName name="mat_rate" localSheetId="1">#REF!</definedName>
    <definedName name="mat_rate">#REF!</definedName>
    <definedName name="mean" localSheetId="1">#REF!</definedName>
    <definedName name="mean">#REF!</definedName>
    <definedName name="mean2" localSheetId="1">#REF!</definedName>
    <definedName name="mean2">#REF!</definedName>
    <definedName name="MIS_Cost" localSheetId="1">#REF!</definedName>
    <definedName name="MIS_Cost" localSheetId="0">#REF!</definedName>
    <definedName name="MIS_Cost" localSheetId="2">#REF!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#REF!</definedName>
    <definedName name="mmmmmm">#REF!</definedName>
    <definedName name="mn" localSheetId="1">#REF!</definedName>
    <definedName name="mn">#REF!</definedName>
    <definedName name="Monetary_Precision" localSheetId="1">#REF!</definedName>
    <definedName name="Monetary_Precision">#REF!</definedName>
    <definedName name="Months" localSheetId="1">#REF!</definedName>
    <definedName name="Months">#REF!</definedName>
    <definedName name="MP" localSheetId="1">#REF!</definedName>
    <definedName name="MP">#REF!</definedName>
    <definedName name="mpl" localSheetId="1">#REF!</definedName>
    <definedName name="mpl">#REF!</definedName>
    <definedName name="MYRMAY08" localSheetId="1">#REF!</definedName>
    <definedName name="MYRMAY08">#REF!</definedName>
    <definedName name="MYROCT08" localSheetId="1">#REF!</definedName>
    <definedName name="MYROCT08">#REF!</definedName>
    <definedName name="N" localSheetId="1">#REF!</definedName>
    <definedName name="N" localSheetId="0">#REF!</definedName>
    <definedName name="N" localSheetId="2">#REF!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1">#REF!</definedName>
    <definedName name="name">#REF!</definedName>
    <definedName name="NEWB" localSheetId="1">#REF!</definedName>
    <definedName name="NEWB">#REF!</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1">#REF!</definedName>
    <definedName name="nopat">#REF!</definedName>
    <definedName name="nopatadj" localSheetId="1">#REF!</definedName>
    <definedName name="nopatadj">#REF!</definedName>
    <definedName name="NOTES" localSheetId="1">#REF!</definedName>
    <definedName name="NOTES">#REF!</definedName>
    <definedName name="NS" localSheetId="1">#REF!</definedName>
    <definedName name="NS" localSheetId="0">#REF!</definedName>
    <definedName name="NS" localSheetId="2">#REF!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Q2 FY25'!End_Bal,-1)+1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 localSheetId="1">#REF!</definedName>
    <definedName name="OFFER">#REF!</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 localSheetId="2">#REF!</definedName>
    <definedName name="p">#REF!</definedName>
    <definedName name="PA" localSheetId="1">#REF!</definedName>
    <definedName name="PA" localSheetId="0">#REF!</definedName>
    <definedName name="PA" localSheetId="2">#REF!</definedName>
    <definedName name="PA">#REF!</definedName>
    <definedName name="PasteArea" localSheetId="1">#REF!</definedName>
    <definedName name="PasteArea" localSheetId="0">#REF!</definedName>
    <definedName name="PasteArea" localSheetId="2">#REF!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Q2 FY25'!Loan_Start),MONTH('Reg 33-notes Q2 FY25'!Loan_Start)+Payment_Number,DAY('Reg 33-notes Q2 FY25'!Loan_Start))</definedName>
    <definedName name="Payment_Date">DATE(YEAR(Loan_Start),MONTH(Loan_Start)+Payment_Number,DAY(Loan_Start))</definedName>
    <definedName name="PD" localSheetId="1">#REF!</definedName>
    <definedName name="PD" localSheetId="0">#REF!</definedName>
    <definedName name="PD" localSheetId="2">#REF!</definedName>
    <definedName name="PD">#REF!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 localSheetId="2">#REF!</definedName>
    <definedName name="PFS">#REF!</definedName>
    <definedName name="Pithampur_Drills" localSheetId="1">#REF!</definedName>
    <definedName name="Pithampur_Drills" localSheetId="0">#REF!</definedName>
    <definedName name="Pithampur_Drills" localSheetId="2">#REF!</definedName>
    <definedName name="Pithampur_Drills">#REF!</definedName>
    <definedName name="Pithampur_Files" localSheetId="1">#REF!</definedName>
    <definedName name="Pithampur_Files" localSheetId="0">#REF!</definedName>
    <definedName name="Pithampur_Files" localSheetId="2">#REF!</definedName>
    <definedName name="Pithampur_Files">#REF!</definedName>
    <definedName name="Pithampur_RM" localSheetId="1">#REF!</definedName>
    <definedName name="Pithampur_RM" localSheetId="0">#REF!</definedName>
    <definedName name="Pithampur_RM" localSheetId="2">#REF!</definedName>
    <definedName name="Pithampur_RM">#REF!</definedName>
    <definedName name="PL" localSheetId="1">#REF!</definedName>
    <definedName name="PL">#REF!</definedName>
    <definedName name="plan2" localSheetId="1">#REF!</definedName>
    <definedName name="plan2">#REF!</definedName>
    <definedName name="plan3" localSheetId="1">#REF!</definedName>
    <definedName name="plan3">#REF!</definedName>
    <definedName name="plan4" localSheetId="1">#REF!</definedName>
    <definedName name="plan4">#REF!</definedName>
    <definedName name="plan5" localSheetId="1">#REF!</definedName>
    <definedName name="plan5">#REF!</definedName>
    <definedName name="plan6" localSheetId="1">#REF!</definedName>
    <definedName name="plan6">#REF!</definedName>
    <definedName name="plan7" localSheetId="1">#REF!</definedName>
    <definedName name="plan7">#REF!</definedName>
    <definedName name="plan8" localSheetId="1">#REF!</definedName>
    <definedName name="plan8">#REF!</definedName>
    <definedName name="plan8\10" localSheetId="1">#REF!</definedName>
    <definedName name="plan8\10">#REF!</definedName>
    <definedName name="plan9" localSheetId="1">#REF!</definedName>
    <definedName name="plan9">#REF!</definedName>
    <definedName name="pmop" localSheetId="1">#REF!,#REF!,#REF!</definedName>
    <definedName name="pmop">#REF!,#REF!,#REF!</definedName>
    <definedName name="pmop1" localSheetId="1">#REF!,#REF!,#REF!</definedName>
    <definedName name="pmop1">#REF!,#REF!,#REF!</definedName>
    <definedName name="PPD" localSheetId="1">#REF!</definedName>
    <definedName name="PPD">#REF!</definedName>
    <definedName name="ppp" localSheetId="1">#REF!</definedName>
    <definedName name="ppp">#REF!</definedName>
    <definedName name="PRE" localSheetId="1">#REF!</definedName>
    <definedName name="PRE">#REF!</definedName>
    <definedName name="prg" localSheetId="1">#REF!</definedName>
    <definedName name="prg">#REF!</definedName>
    <definedName name="Princ" localSheetId="1">#REF!</definedName>
    <definedName name="Princ">#REF!</definedName>
    <definedName name="_xlnm.Print_Area" localSheetId="3">'Reg 33 CFS Q2FY25'!$A$1:$I$82</definedName>
    <definedName name="_xlnm.Print_Area" localSheetId="1">'Reg 33-notes Q2 FY25'!$A$1:$F$36</definedName>
    <definedName name="_xlnm.Print_Area" localSheetId="0">'Reg 33-P&amp;L Q2 FY25'!$C$1:$R$74</definedName>
    <definedName name="_xlnm.Print_Area" localSheetId="2">'Reg33-BS Q2 FY25'!$C$1:$CA$73</definedName>
    <definedName name="_xlnm.Print_Area">#REF!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#REF!</definedName>
    <definedName name="PRINT_AREA_MI" localSheetId="0">#REF!</definedName>
    <definedName name="PRINT_AREA_MI" localSheetId="2">#REF!</definedName>
    <definedName name="PRINT_AREA_MI">#REF!</definedName>
    <definedName name="Print_Area_Reset" localSheetId="1">OFFSET('Reg 33-notes Q2 FY25'!Full_Print,0,0,Last_Row)</definedName>
    <definedName name="Print_Area_Reset">OFFSET(Full_Print,0,0,Last_Row)</definedName>
    <definedName name="_xlnm.Print_Titles" localSheetId="3">'Reg 33 CFS Q2FY25'!$1:$6</definedName>
    <definedName name="_xlnm.Print_Titles" localSheetId="2">'Reg33-BS Q2 FY25'!$1:$6</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 localSheetId="2">#REF!</definedName>
    <definedName name="PRINT_TITLES_MI">#REF!</definedName>
    <definedName name="printarea" localSheetId="1">#REF!</definedName>
    <definedName name="printarea" localSheetId="0">#REF!</definedName>
    <definedName name="printarea" localSheetId="2">#REF!</definedName>
    <definedName name="printarea">#REF!</definedName>
    <definedName name="prod" localSheetId="1">#REF!</definedName>
    <definedName name="prod">#REF!</definedName>
    <definedName name="PRODNPARAMETRES" localSheetId="1">#REF!</definedName>
    <definedName name="PRODNPARAMETRES" localSheetId="0">#REF!</definedName>
    <definedName name="PRODNPARAMETRES" localSheetId="2">#REF!</definedName>
    <definedName name="PRODNPARAMETRES">#REF!</definedName>
    <definedName name="PROFIT" localSheetId="1">#REF!</definedName>
    <definedName name="PROFIT" localSheetId="0">#REF!</definedName>
    <definedName name="PROFIT" localSheetId="2">#REF!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 localSheetId="2">#REF!</definedName>
    <definedName name="profit6">#REF!</definedName>
    <definedName name="PROFITABILITY" localSheetId="1">#REF!</definedName>
    <definedName name="PROFITABILITY" localSheetId="0">#REF!</definedName>
    <definedName name="PROFITABILITY" localSheetId="2">#REF!</definedName>
    <definedName name="PROFITABILITY">#REF!</definedName>
    <definedName name="prog" localSheetId="1">#REF!</definedName>
    <definedName name="prog">#REF!</definedName>
    <definedName name="Program" localSheetId="1">#REF!</definedName>
    <definedName name="Program" localSheetId="0">#REF!</definedName>
    <definedName name="Program" localSheetId="2">#REF!</definedName>
    <definedName name="Program">#REF!</definedName>
    <definedName name="projectname" localSheetId="1">#REF!</definedName>
    <definedName name="projectname">#REF!</definedName>
    <definedName name="PRT" localSheetId="1">#REF!</definedName>
    <definedName name="PRT" localSheetId="0">#REF!</definedName>
    <definedName name="PRT" localSheetId="2">#REF!</definedName>
    <definedName name="PRT">#REF!</definedName>
    <definedName name="psb" localSheetId="1">#REF!</definedName>
    <definedName name="psb">#REF!</definedName>
    <definedName name="pt.3" localSheetId="1">#REF!</definedName>
    <definedName name="pt.3" localSheetId="0">#REF!</definedName>
    <definedName name="pt.3" localSheetId="2">#REF!</definedName>
    <definedName name="pt.3">#REF!</definedName>
    <definedName name="py" localSheetId="1">#REF!</definedName>
    <definedName name="py">#REF!</definedName>
    <definedName name="Q" localSheetId="1">#REF!</definedName>
    <definedName name="Q" localSheetId="0">#REF!</definedName>
    <definedName name="Q" localSheetId="2">#REF!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 localSheetId="2">#REF!</definedName>
    <definedName name="R_">#REF!</definedName>
    <definedName name="R_Factor" localSheetId="1">#REF!</definedName>
    <definedName name="R_Factor">#REF!</definedName>
    <definedName name="ra" localSheetId="1">#REF!</definedName>
    <definedName name="ra">#REF!</definedName>
    <definedName name="Ratnagiri" localSheetId="1">#REF!</definedName>
    <definedName name="Ratnagiri" localSheetId="0">#REF!</definedName>
    <definedName name="Ratnagiri" localSheetId="2">#REF!</definedName>
    <definedName name="Ratnagiri">#REF!</definedName>
    <definedName name="ravi" localSheetId="1">#REF!</definedName>
    <definedName name="ravi">#REF!</definedName>
    <definedName name="RawData" localSheetId="1">#REF!</definedName>
    <definedName name="RawData">#REF!</definedName>
    <definedName name="Rdate" localSheetId="1">#REF!</definedName>
    <definedName name="Rdate">#REF!</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 localSheetId="2">#REF!</definedName>
    <definedName name="RECEIVABLES">#REF!</definedName>
    <definedName name="receivables8" localSheetId="1">#REF!</definedName>
    <definedName name="receivables8" localSheetId="0">#REF!</definedName>
    <definedName name="receivables8" localSheetId="2">#REF!</definedName>
    <definedName name="receivables8">#REF!</definedName>
    <definedName name="Repodate" localSheetId="1">#REF!</definedName>
    <definedName name="Repodate">#REF!</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 localSheetId="2">#REF!</definedName>
    <definedName name="REVENUECUM">#REF!</definedName>
    <definedName name="REVENUEQTR" localSheetId="1">#REF!</definedName>
    <definedName name="REVENUEQTR" localSheetId="0">#REF!</definedName>
    <definedName name="REVENUEQTR" localSheetId="2">#REF!</definedName>
    <definedName name="REVENUEQTR">#REF!</definedName>
    <definedName name="revenueqtr3" localSheetId="1">#REF!</definedName>
    <definedName name="revenueqtr3" localSheetId="0">#REF!</definedName>
    <definedName name="revenueqtr3" localSheetId="2">#REF!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 localSheetId="1">#REF!</definedName>
    <definedName name="RIB">#REF!</definedName>
    <definedName name="Risk" localSheetId="1">#REF!</definedName>
    <definedName name="Risk" localSheetId="0">#REF!</definedName>
    <definedName name="Risk" localSheetId="2">#REF!</definedName>
    <definedName name="Risk">#REF!</definedName>
    <definedName name="RJJR" localSheetId="1">#REF!</definedName>
    <definedName name="RJJR">#REF!</definedName>
    <definedName name="RMPRICE" localSheetId="1">#REF!</definedName>
    <definedName name="RMPRICE" localSheetId="0">#REF!</definedName>
    <definedName name="RMPRICE" localSheetId="2">#REF!</definedName>
    <definedName name="RMPRICE">#REF!</definedName>
    <definedName name="RMPRICES" localSheetId="1">#REF!</definedName>
    <definedName name="RMPRICES" localSheetId="0">#REF!</definedName>
    <definedName name="RMPRICES" localSheetId="2">#REF!</definedName>
    <definedName name="RMPRICES">#REF!</definedName>
    <definedName name="ro" localSheetId="1">#REF!</definedName>
    <definedName name="ro">#REF!</definedName>
    <definedName name="rr" localSheetId="1">#REF!/#REF!</definedName>
    <definedName name="rr" localSheetId="0">#REF!/#REF!</definedName>
    <definedName name="rr" localSheetId="2">#REF!/#REF!</definedName>
    <definedName name="rr">#REF!/#REF!</definedName>
    <definedName name="rradj" localSheetId="1">#REF!/#REF!</definedName>
    <definedName name="rradj" localSheetId="0">#REF!/#REF!</definedName>
    <definedName name="rradj" localSheetId="2">#REF!/#REF!</definedName>
    <definedName name="rradj">#REF!/#REF!</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 localSheetId="1">#REF!</definedName>
    <definedName name="RS">#REF!</definedName>
    <definedName name="RSV" localSheetId="1">#REF!</definedName>
    <definedName name="RSV">#REF!</definedName>
    <definedName name="RW" localSheetId="1">#REF!</definedName>
    <definedName name="RW" localSheetId="0">#REF!</definedName>
    <definedName name="RW" localSheetId="2">#REF!</definedName>
    <definedName name="RW">#REF!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 localSheetId="1">#REF!</definedName>
    <definedName name="sag">#REF!</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 localSheetId="1">#REF!</definedName>
    <definedName name="Sc">#REF!</definedName>
    <definedName name="SCH_DEP_1" localSheetId="1">#REF!</definedName>
    <definedName name="SCH_DEP_1" localSheetId="0">#REF!</definedName>
    <definedName name="SCH_DEP_1" localSheetId="2">#REF!</definedName>
    <definedName name="SCH_DEP_1">#REF!</definedName>
    <definedName name="SCH_DEP_2" localSheetId="1">#REF!</definedName>
    <definedName name="SCH_DEP_2" localSheetId="0">#REF!</definedName>
    <definedName name="SCH_DEP_2" localSheetId="2">#REF!</definedName>
    <definedName name="SCH_DEP_2">#REF!</definedName>
    <definedName name="SCH_DEP_3" localSheetId="1">#REF!</definedName>
    <definedName name="SCH_DEP_3" localSheetId="0">#REF!</definedName>
    <definedName name="SCH_DEP_3" localSheetId="2">#REF!</definedName>
    <definedName name="SCH_DEP_3">#REF!</definedName>
    <definedName name="SCHDF" localSheetId="1">#REF!</definedName>
    <definedName name="SCHDF">#REF!</definedName>
    <definedName name="Sched_Pay" localSheetId="1">#REF!</definedName>
    <definedName name="Sched_Pay">#REF!</definedName>
    <definedName name="SCHEDULE_12___PURCHASES" localSheetId="1">#REF!</definedName>
    <definedName name="SCHEDULE_12___PURCHASES">#REF!</definedName>
    <definedName name="SCHEDULE_4___UNSECURED_LOANS" localSheetId="1">#REF!</definedName>
    <definedName name="SCHEDULE_4___UNSECURED_LOANS">#REF!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csc">#REF!</definedName>
    <definedName name="sdaf">#N/A</definedName>
    <definedName name="sdcdscs">#REF!</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 localSheetId="1">#REF!</definedName>
    <definedName name="Seatpershift">#REF!</definedName>
    <definedName name="Seatsr" localSheetId="1">#REF!</definedName>
    <definedName name="Seatsr">#REF!</definedName>
    <definedName name="SECONDARYSALESPERFORMANCE" localSheetId="1">#REF!</definedName>
    <definedName name="SECONDARYSALESPERFORMANCE" localSheetId="0">#REF!</definedName>
    <definedName name="SECONDARYSALESPERFORMANCE" localSheetId="2">#REF!</definedName>
    <definedName name="SECONDARYSALESPERFORMANCE">#REF!</definedName>
    <definedName name="seema_conv" localSheetId="1">#REF!</definedName>
    <definedName name="seema_conv">#REF!</definedName>
    <definedName name="SEEMA_HRA" localSheetId="1">#REF!</definedName>
    <definedName name="SEEMA_HRA">#REF!</definedName>
    <definedName name="SEEMA_NEWS" localSheetId="1">#REF!</definedName>
    <definedName name="SEEMA_NEWS">#REF!</definedName>
    <definedName name="SEEMA_TEL" localSheetId="1">#REF!</definedName>
    <definedName name="SEEMA_TEL">#REF!</definedName>
    <definedName name="Select_all" localSheetId="1">#REF!</definedName>
    <definedName name="Select_all">#REF!</definedName>
    <definedName name="sencount" hidden="1">1</definedName>
    <definedName name="sheet1" localSheetId="1">#REF!</definedName>
    <definedName name="sheet1">#REF!</definedName>
    <definedName name="sheet10" localSheetId="1">#REF!</definedName>
    <definedName name="sheet10">#REF!</definedName>
    <definedName name="sheet11" localSheetId="1">#REF!</definedName>
    <definedName name="sheet11">#REF!</definedName>
    <definedName name="sheet15" localSheetId="1">#REF!</definedName>
    <definedName name="sheet15">#REF!</definedName>
    <definedName name="sheet16" localSheetId="1">#REF!</definedName>
    <definedName name="sheet16">#REF!</definedName>
    <definedName name="sheet2" localSheetId="1">#REF!</definedName>
    <definedName name="sheet2">#REF!</definedName>
    <definedName name="sheet3" localSheetId="1">#REF!</definedName>
    <definedName name="sheet3">#REF!</definedName>
    <definedName name="sheet4" localSheetId="1">#REF!</definedName>
    <definedName name="sheet4">#REF!</definedName>
    <definedName name="sheet5" localSheetId="1">#REF!</definedName>
    <definedName name="sheet5">#REF!</definedName>
    <definedName name="sheet8" localSheetId="1">#REF!</definedName>
    <definedName name="sheet8">#REF!</definedName>
    <definedName name="sheet9" localSheetId="1">#REF!</definedName>
    <definedName name="sheet9">#REF!</definedName>
    <definedName name="shelf_1_fixed" localSheetId="1">#REF!</definedName>
    <definedName name="shelf_1_fixed">#REF!</definedName>
    <definedName name="shelf_1A_var" localSheetId="1">#REF!</definedName>
    <definedName name="shelf_1A_var">#REF!</definedName>
    <definedName name="shelf_1B_fixed" localSheetId="1">#REF!</definedName>
    <definedName name="shelf_1B_fixed">#REF!</definedName>
    <definedName name="shelf_1B_var" localSheetId="1">#REF!</definedName>
    <definedName name="shelf_1B_var">#REF!</definedName>
    <definedName name="shelf_1C_fixed" localSheetId="1">#REF!</definedName>
    <definedName name="shelf_1C_fixed">#REF!</definedName>
    <definedName name="shelf_1C_var" localSheetId="1">#REF!</definedName>
    <definedName name="shelf_1C_var">#REF!</definedName>
    <definedName name="shelf_1D_fixed" localSheetId="1">#REF!</definedName>
    <definedName name="shelf_1D_fixed">#REF!</definedName>
    <definedName name="shelf_1D_var" localSheetId="1">#REF!</definedName>
    <definedName name="shelf_1D_var">#REF!</definedName>
    <definedName name="shelf_1E_fixed" localSheetId="1">#REF!</definedName>
    <definedName name="shelf_1E_fixed">#REF!</definedName>
    <definedName name="shelf_1E_var" localSheetId="1">#REF!</definedName>
    <definedName name="shelf_1E_var">#REF!</definedName>
    <definedName name="shelf_IIIA_fixed" localSheetId="1">#REF!</definedName>
    <definedName name="shelf_IIIA_fixed">#REF!</definedName>
    <definedName name="shelf_IIIA_var" localSheetId="1">#REF!</definedName>
    <definedName name="shelf_IIIA_var">#REF!</definedName>
    <definedName name="shelf_IIIB_fixed" localSheetId="1">#REF!</definedName>
    <definedName name="shelf_IIIB_fixed">#REF!</definedName>
    <definedName name="shelf_IIIB_var" localSheetId="1">#REF!</definedName>
    <definedName name="shelf_IIIB_var">#REF!</definedName>
    <definedName name="shelf_IIIC_fixed" localSheetId="1">#REF!</definedName>
    <definedName name="shelf_IIIC_fixed">#REF!</definedName>
    <definedName name="shelf_IIIC_var" localSheetId="1">#REF!</definedName>
    <definedName name="shelf_IIIC_var">#REF!</definedName>
    <definedName name="shelf_IIID_fixed" localSheetId="1">#REF!</definedName>
    <definedName name="shelf_IIID_fixed">#REF!</definedName>
    <definedName name="shelf_IIID_var" localSheetId="1">#REF!</definedName>
    <definedName name="shelf_IIID_var">#REF!</definedName>
    <definedName name="shelf_IIIE_fixed" localSheetId="1">#REF!</definedName>
    <definedName name="shelf_IIIE_fixed">#REF!</definedName>
    <definedName name="shelf_IIIE_var" localSheetId="1">#REF!</definedName>
    <definedName name="shelf_IIIE_var">#REF!</definedName>
    <definedName name="shelf_IVA_fixed" localSheetId="1">#REF!</definedName>
    <definedName name="shelf_IVA_fixed">#REF!</definedName>
    <definedName name="shelf_IVA_var" localSheetId="1">#REF!</definedName>
    <definedName name="shelf_IVA_var">#REF!</definedName>
    <definedName name="shelf_IVB_fixed" localSheetId="1">#REF!</definedName>
    <definedName name="shelf_IVB_fixed">#REF!</definedName>
    <definedName name="shelf_IVB_var" localSheetId="1">#REF!</definedName>
    <definedName name="shelf_IVB_var">#REF!</definedName>
    <definedName name="shelf_IVC_fixed" localSheetId="1">#REF!</definedName>
    <definedName name="shelf_IVC_fixed">#REF!</definedName>
    <definedName name="shelf_IVC_var" localSheetId="1">#REF!</definedName>
    <definedName name="shelf_IVC_var">#REF!</definedName>
    <definedName name="shelf_IVD_fixed" localSheetId="1">#REF!</definedName>
    <definedName name="shelf_IVD_fixed">#REF!</definedName>
    <definedName name="shelf_IVD_var" localSheetId="1">#REF!</definedName>
    <definedName name="shelf_IVD_var">#REF!</definedName>
    <definedName name="shelf_IVE_fixed" localSheetId="1">#REF!</definedName>
    <definedName name="shelf_IVE_fixed">#REF!</definedName>
    <definedName name="shelf_IVE_var" localSheetId="1">#REF!</definedName>
    <definedName name="shelf_IVE_var">#REF!</definedName>
    <definedName name="Shift" localSheetId="1">#REF!</definedName>
    <definedName name="Shift">#REF!</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 localSheetId="1">#REF!</definedName>
    <definedName name="SortRange">#REF!</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 localSheetId="2">#REF!</definedName>
    <definedName name="STICKY">#REF!</definedName>
    <definedName name="storage_income" localSheetId="1">#REF!</definedName>
    <definedName name="storage_income">#REF!</definedName>
    <definedName name="storage_tanks_rep_year" localSheetId="1">#REF!</definedName>
    <definedName name="storage_tanks_rep_year">#REF!</definedName>
    <definedName name="SUBCUR" localSheetId="1">#REF!</definedName>
    <definedName name="SUBCUR">#REF!</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 localSheetId="1">#REF!</definedName>
    <definedName name="sw_sh">#REF!</definedName>
    <definedName name="T" localSheetId="1">#REF!</definedName>
    <definedName name="T" localSheetId="0">#REF!</definedName>
    <definedName name="T" localSheetId="2">#REF!</definedName>
    <definedName name="T">#REF!</definedName>
    <definedName name="table" localSheetId="1">#REF!</definedName>
    <definedName name="table">#REF!</definedName>
    <definedName name="tax" localSheetId="1">#REF!</definedName>
    <definedName name="tax">#REF!</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 localSheetId="1">#REF!</definedName>
    <definedName name="th">#REF!</definedName>
    <definedName name="Thane" localSheetId="1">#REF!</definedName>
    <definedName name="Thane" localSheetId="0">#REF!</definedName>
    <definedName name="Thane" localSheetId="2">#REF!</definedName>
    <definedName name="Thane">#REF!</definedName>
    <definedName name="Threshold" localSheetId="1">#REF!</definedName>
    <definedName name="Threshold">#REF!</definedName>
    <definedName name="Total" localSheetId="1">#REF!</definedName>
    <definedName name="Total">#REF!</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 localSheetId="1">#REF!</definedName>
    <definedName name="tps">#REF!</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#REF!</definedName>
    <definedName name="Trail12_BS">#REF!</definedName>
    <definedName name="Trail12_CoaiIdea" localSheetId="1">#REF!</definedName>
    <definedName name="Trail12_CoaiIdea">#REF!</definedName>
    <definedName name="Trail12_FundFlow" localSheetId="1">#REF!</definedName>
    <definedName name="Trail12_FundFlow">#REF!</definedName>
    <definedName name="Trail12_PerMin" localSheetId="1">#REF!</definedName>
    <definedName name="Trail12_PerMin">#REF!</definedName>
    <definedName name="Trail12_PerSub" localSheetId="1">#REF!</definedName>
    <definedName name="Trail12_PerSub">#REF!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1">#REF!</definedName>
    <definedName name="UFO">#REF!</definedName>
    <definedName name="UFOps2" localSheetId="1">#REF!</definedName>
    <definedName name="UFOps2">#REF!</definedName>
    <definedName name="UFOslm15" localSheetId="1">#REF!</definedName>
    <definedName name="UFOslm15">#REF!</definedName>
    <definedName name="unit" localSheetId="1">#REF!</definedName>
    <definedName name="unit">#REF!</definedName>
    <definedName name="US145A" localSheetId="1">#REF!</definedName>
    <definedName name="US145A" localSheetId="0">#REF!</definedName>
    <definedName name="US145A" localSheetId="2">#REF!</definedName>
    <definedName name="US145A">#REF!</definedName>
    <definedName name="USDFEB08" localSheetId="1">#REF!</definedName>
    <definedName name="USDFEB08">#REF!</definedName>
    <definedName name="USDJUNE08" localSheetId="1">#REF!</definedName>
    <definedName name="USDJUNE08">#REF!</definedName>
    <definedName name="USDMAY08" localSheetId="1">#REF!</definedName>
    <definedName name="USDMAY08">#REF!</definedName>
    <definedName name="USDOCT08" localSheetId="1">#REF!</definedName>
    <definedName name="USDOCT08">#REF!</definedName>
    <definedName name="USDRATE" localSheetId="1">#REF!</definedName>
    <definedName name="USDRATE">#REF!</definedName>
    <definedName name="Values_Entered" localSheetId="1">IF('Reg 33-notes Q2 FY25'!Loan_Amount*'Reg 33-notes Q2 FY25'!Interest_Rate*'Reg 33-notes Q2 FY25'!Loan_Years*'Reg 33-notes Q2 FY25'!Loan_Start&gt;0,1,0)</definedName>
    <definedName name="Values_Entered">IF(Loan_Amount*Interest_Rate*Loan_Years*Loan_Start&gt;0,1,0)</definedName>
    <definedName name="VER" localSheetId="1">#REF!</definedName>
    <definedName name="VER" localSheetId="0">#REF!</definedName>
    <definedName name="VER" localSheetId="2">#REF!</definedName>
    <definedName name="VER">#REF!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 localSheetId="2">#REF!</definedName>
    <definedName name="wacc">#REF!</definedName>
    <definedName name="Waiting">"Picture 1"</definedName>
    <definedName name="WB_Item_4" localSheetId="1">#REF!</definedName>
    <definedName name="WB_Item_4" localSheetId="0">#REF!</definedName>
    <definedName name="WB_Item_4" localSheetId="2">#REF!</definedName>
    <definedName name="WB_Item_4">#REF!</definedName>
    <definedName name="WCint_TM" localSheetId="1">#REF!</definedName>
    <definedName name="WCint_TM">#REF!</definedName>
    <definedName name="WIP" localSheetId="1">#REF!</definedName>
    <definedName name="WIP" localSheetId="0">#REF!</definedName>
    <definedName name="WIP" localSheetId="2">#REF!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 localSheetId="1">#REF!</definedName>
    <definedName name="ws">#REF!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 localSheetId="2">#REF!</definedName>
    <definedName name="x">#REF!</definedName>
    <definedName name="XILNCDJklnfknajlfnaskbhfhawerwr" localSheetId="1">#REF!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1">#REF!</definedName>
    <definedName name="xyz">#REF!</definedName>
    <definedName name="Y" localSheetId="1">#REF!</definedName>
    <definedName name="Y" localSheetId="0">#REF!</definedName>
    <definedName name="Y" localSheetId="2">#REF!</definedName>
    <definedName name="Y">#REF!</definedName>
    <definedName name="YE" localSheetId="1">#REF!</definedName>
    <definedName name="YE">#REF!</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 localSheetId="1">#REF!</definedName>
    <definedName name="yend">#REF!</definedName>
    <definedName name="YENDP" localSheetId="1">#REF!</definedName>
    <definedName name="YENDP">#REF!</definedName>
    <definedName name="YENFEB08" localSheetId="1">#REF!</definedName>
    <definedName name="YENFEB08">#REF!</definedName>
    <definedName name="YENJUNE08" localSheetId="1">#REF!</definedName>
    <definedName name="YENJUNE08">#REF!</definedName>
    <definedName name="YENMAY08" localSheetId="1">#REF!</definedName>
    <definedName name="YENMAY08">#REF!</definedName>
    <definedName name="YENOCT08" localSheetId="1">#REF!</definedName>
    <definedName name="YENOCT08">#REF!</definedName>
    <definedName name="yes" localSheetId="1">#REF!</definedName>
    <definedName name="yes">#REF!</definedName>
    <definedName name="yes1" localSheetId="1">#REF!</definedName>
    <definedName name="yes1">#REF!</definedName>
    <definedName name="yes10" localSheetId="1">#REF!</definedName>
    <definedName name="yes10">#REF!</definedName>
    <definedName name="yes2" localSheetId="1">#REF!</definedName>
    <definedName name="yes2">#REF!</definedName>
    <definedName name="yes3" localSheetId="1">#REF!</definedName>
    <definedName name="yes3">#REF!</definedName>
    <definedName name="yes4" localSheetId="1">#REF!</definedName>
    <definedName name="yes4">#REF!</definedName>
    <definedName name="yes5" localSheetId="1">#REF!</definedName>
    <definedName name="yes5">#REF!</definedName>
    <definedName name="yes6" localSheetId="1">#REF!</definedName>
    <definedName name="yes6">#REF!</definedName>
    <definedName name="yes7" localSheetId="1">#REF!</definedName>
    <definedName name="yes7">#REF!</definedName>
    <definedName name="yes8" localSheetId="1">#REF!</definedName>
    <definedName name="yes8">#REF!</definedName>
    <definedName name="yes9" localSheetId="1">#REF!</definedName>
    <definedName name="yes9">#REF!</definedName>
    <definedName name="YesNo" localSheetId="1">#REF!</definedName>
    <definedName name="YesNo">#REF!</definedName>
    <definedName name="yr" localSheetId="1">#REF!</definedName>
    <definedName name="yr">#REF!</definedName>
    <definedName name="Yr1_Months_of_opn" localSheetId="1">#REF!</definedName>
    <definedName name="Yr1_Months_of_opn">#REF!</definedName>
    <definedName name="z" localSheetId="1">#REF!</definedName>
    <definedName name="z" localSheetId="0">#REF!</definedName>
    <definedName name="z" localSheetId="2">#REF!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 localSheetId="1">#REF!</definedName>
    <definedName name="ZAlloc">#REF!</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O13" i="1"/>
  <c r="O15" i="1" a="1"/>
  <c r="O15" i="1"/>
  <c r="O25" i="1"/>
  <c r="O28" i="1" a="1"/>
  <c r="O28" i="1"/>
  <c r="O30" i="1"/>
  <c r="O35" i="1" a="1"/>
  <c r="O35" i="1"/>
  <c r="G8" i="4"/>
  <c r="G28" i="4" a="1"/>
  <c r="G28" i="4"/>
  <c r="N38" i="1"/>
  <c r="P38" i="1"/>
  <c r="L22" i="1"/>
  <c r="L20" i="1"/>
  <c r="J38" i="1"/>
  <c r="J15" i="1"/>
  <c r="J28" i="1"/>
  <c r="J30" i="1"/>
  <c r="J35" i="1" a="1"/>
  <c r="J35" i="1"/>
  <c r="J37" i="1"/>
  <c r="J39" i="1"/>
  <c r="J43" i="1"/>
  <c r="J45" i="1"/>
  <c r="J71" i="1"/>
  <c r="J70" i="1"/>
  <c r="H15" i="1"/>
  <c r="H28" i="1"/>
  <c r="H30" i="1"/>
  <c r="H35" i="1" a="1"/>
  <c r="H35" i="1"/>
  <c r="H37" i="1"/>
  <c r="H39" i="1"/>
  <c r="H43" i="1"/>
  <c r="H45" i="1"/>
  <c r="H71" i="1"/>
  <c r="H70" i="1"/>
  <c r="J52" i="1"/>
  <c r="J62" i="1"/>
  <c r="H69" i="4" a="1"/>
  <c r="H69" i="4"/>
  <c r="H58" i="4" a="1"/>
  <c r="H58" i="4"/>
  <c r="P15" i="1"/>
  <c r="P28" i="1"/>
  <c r="P30" i="1"/>
  <c r="P35" i="1" a="1"/>
  <c r="P35" i="1"/>
  <c r="H8" i="4"/>
  <c r="H28" i="4"/>
  <c r="H38" i="4" a="1"/>
  <c r="H38" i="4"/>
  <c r="H40" i="4" a="1"/>
  <c r="H40" i="4"/>
  <c r="H70" i="4"/>
  <c r="H76" i="4" a="1"/>
  <c r="H76" i="4"/>
  <c r="H81" i="4" a="1"/>
  <c r="H81" i="4"/>
  <c r="F69" i="4"/>
  <c r="F58" i="4" a="1"/>
  <c r="F58" i="4"/>
  <c r="F8" i="4"/>
  <c r="F25" i="4"/>
  <c r="F28" i="4"/>
  <c r="F36" i="4"/>
  <c r="F37" i="4"/>
  <c r="F38" i="4" a="1"/>
  <c r="F38" i="4"/>
  <c r="F40" i="4" a="1"/>
  <c r="F40" i="4"/>
  <c r="F70" i="4"/>
  <c r="F76" i="4" a="1"/>
  <c r="F76" i="4"/>
  <c r="F81" i="4" a="1"/>
  <c r="F81" i="4"/>
  <c r="E69" i="4"/>
  <c r="E58" i="4" a="1"/>
  <c r="E58" i="4"/>
  <c r="G87" i="4"/>
  <c r="E87" i="4"/>
  <c r="G81" i="4" a="1"/>
  <c r="G81" i="4"/>
  <c r="G86" i="4"/>
  <c r="E81" i="4" a="1"/>
  <c r="E81" i="4"/>
  <c r="E86" i="4"/>
  <c r="H85" i="4"/>
  <c r="F85" i="4"/>
  <c r="G58" i="4" a="1"/>
  <c r="G58" i="4"/>
  <c r="G5" i="4"/>
  <c r="F55" i="3" a="1"/>
  <c r="F55" i="3"/>
  <c r="F67" i="3" a="1"/>
  <c r="F67" i="3"/>
  <c r="F69" i="3"/>
  <c r="H67" i="3" a="1"/>
  <c r="H67" i="3"/>
  <c r="H34" i="3" a="1"/>
  <c r="H34" i="3"/>
  <c r="F34" i="3" a="1"/>
  <c r="F34" i="3"/>
  <c r="H22" i="3" a="1"/>
  <c r="H22" i="3"/>
  <c r="H36" i="3"/>
  <c r="F22" i="3" a="1"/>
  <c r="F22" i="3"/>
  <c r="F36" i="3"/>
  <c r="H6" i="3"/>
  <c r="I5" i="3"/>
  <c r="H5" i="3"/>
  <c r="B51" i="2"/>
  <c r="D52" i="2"/>
  <c r="K124" i="1"/>
  <c r="K123" i="1"/>
  <c r="K113" i="1"/>
  <c r="K83" i="1"/>
  <c r="K82" i="1"/>
  <c r="Q76" i="1"/>
  <c r="K76" i="1"/>
  <c r="P37" i="1"/>
  <c r="P39" i="1"/>
  <c r="P43" i="1"/>
  <c r="P45" i="1"/>
  <c r="P54" i="1"/>
  <c r="P70" i="1"/>
  <c r="P71" i="1"/>
  <c r="I67" i="1"/>
  <c r="F67" i="1"/>
  <c r="F65" i="1"/>
  <c r="O65" i="1"/>
  <c r="M65" i="1"/>
  <c r="L65" i="1"/>
  <c r="I65" i="1"/>
  <c r="G63" i="1"/>
  <c r="P52" i="1"/>
  <c r="P62" i="1"/>
  <c r="N15" i="1" a="1"/>
  <c r="N15" i="1"/>
  <c r="N28" i="1" a="1"/>
  <c r="N28" i="1"/>
  <c r="N30" i="1"/>
  <c r="N35" i="1" a="1"/>
  <c r="N35" i="1"/>
  <c r="N37" i="1"/>
  <c r="N39" i="1"/>
  <c r="N43" i="1" a="1"/>
  <c r="N43" i="1"/>
  <c r="N45" i="1"/>
  <c r="N52" i="1" a="1"/>
  <c r="N52" i="1"/>
  <c r="N62" i="1"/>
  <c r="G15" i="1"/>
  <c r="G28" i="1"/>
  <c r="G30" i="1"/>
  <c r="G35" i="1" a="1"/>
  <c r="G35" i="1"/>
  <c r="G36" i="1"/>
  <c r="G37" i="1"/>
  <c r="G38" i="1"/>
  <c r="G39" i="1"/>
  <c r="G43" i="1"/>
  <c r="G45" i="1"/>
  <c r="G52" i="1"/>
  <c r="G62" i="1"/>
  <c r="G59" i="1"/>
  <c r="P58" i="1" a="1"/>
  <c r="P58" i="1"/>
  <c r="I58" i="1" a="1"/>
  <c r="I58" i="1"/>
  <c r="G58" i="1" a="1"/>
  <c r="G58" i="1"/>
  <c r="G55" i="1"/>
  <c r="N54" i="1"/>
  <c r="Q54" i="1"/>
  <c r="K15" i="1"/>
  <c r="K28" i="1"/>
  <c r="K30" i="1"/>
  <c r="K35" i="1" a="1"/>
  <c r="K35" i="1"/>
  <c r="K37" i="1"/>
  <c r="K38" i="1"/>
  <c r="K39" i="1"/>
  <c r="K43" i="1"/>
  <c r="K45" i="1"/>
  <c r="K54" i="1"/>
  <c r="J54" i="1"/>
  <c r="G54" i="1"/>
  <c r="Q52" i="1"/>
  <c r="K52" i="1"/>
  <c r="H52" i="1"/>
  <c r="F50" i="1"/>
  <c r="F49" i="1"/>
  <c r="F48" i="1"/>
  <c r="Q43" i="1"/>
  <c r="F42" i="1"/>
  <c r="F41" i="1"/>
  <c r="Q15" i="1"/>
  <c r="Q28" i="1"/>
  <c r="Q30" i="1"/>
  <c r="Q35" i="1" a="1"/>
  <c r="Q35" i="1"/>
  <c r="Q37" i="1"/>
  <c r="Q39" i="1"/>
  <c r="F34" i="1"/>
  <c r="F33" i="1"/>
  <c r="F32" i="1"/>
  <c r="L28" i="1" a="1"/>
  <c r="L28" i="1"/>
  <c r="M28" i="1" a="1"/>
  <c r="M28" i="1"/>
  <c r="I28" i="1" a="1"/>
  <c r="I28" i="1"/>
  <c r="F19" i="1"/>
  <c r="F20" i="1"/>
  <c r="F21" i="1"/>
  <c r="F22" i="1"/>
  <c r="F23" i="1"/>
  <c r="F24" i="1"/>
  <c r="F25" i="1"/>
  <c r="F26" i="1"/>
  <c r="F27" i="1"/>
  <c r="F28" i="1" a="1"/>
  <c r="F28" i="1"/>
  <c r="F14" i="1"/>
  <c r="F13" i="1"/>
  <c r="L15" i="1" a="1"/>
  <c r="L15" i="1"/>
  <c r="M15" i="1" a="1"/>
  <c r="M15" i="1"/>
  <c r="L30" i="1"/>
  <c r="M30" i="1"/>
  <c r="O37" i="1"/>
  <c r="L35" i="1" a="1"/>
  <c r="L35" i="1"/>
  <c r="M35" i="1" a="1"/>
  <c r="M35" i="1"/>
  <c r="O39" i="1"/>
  <c r="L37" i="1"/>
  <c r="M37" i="1"/>
  <c r="L39" i="1"/>
  <c r="M39" i="1"/>
  <c r="O43" i="1" a="1"/>
  <c r="O43" i="1"/>
  <c r="O45" i="1"/>
  <c r="F43" i="1" a="1"/>
  <c r="F43" i="1"/>
  <c r="I43" i="1" a="1"/>
  <c r="I43" i="1"/>
  <c r="M43" i="1" a="1"/>
  <c r="M43" i="1"/>
  <c r="L43" i="1" a="1"/>
  <c r="L43" i="1"/>
  <c r="L45" i="1"/>
  <c r="M45" i="1"/>
  <c r="O52" i="1" a="1"/>
  <c r="O52" i="1"/>
  <c r="O54" i="1"/>
  <c r="F15" i="1" a="1"/>
  <c r="F15" i="1"/>
  <c r="F30" i="1"/>
  <c r="F35" i="1" a="1"/>
  <c r="F35" i="1"/>
  <c r="F37" i="1"/>
  <c r="F39" i="1"/>
  <c r="F45" i="1"/>
  <c r="F54" i="1"/>
  <c r="I15" i="1" a="1"/>
  <c r="I15" i="1"/>
  <c r="I30" i="1"/>
  <c r="I35" i="1" a="1"/>
  <c r="I35" i="1"/>
  <c r="I37" i="1"/>
  <c r="I39" i="1"/>
  <c r="I45" i="1"/>
  <c r="I54" i="1"/>
  <c r="M54" i="1"/>
  <c r="O58" i="1" a="1"/>
  <c r="O58" i="1"/>
  <c r="F58" i="1" a="1"/>
  <c r="F58" i="1"/>
  <c r="L58" i="1" a="1"/>
  <c r="L58" i="1"/>
  <c r="M58" i="1" a="1"/>
  <c r="M58" i="1"/>
  <c r="O62" i="1"/>
  <c r="F52" i="1" a="1"/>
  <c r="F52" i="1"/>
  <c r="F62" i="1"/>
  <c r="I52" i="1" a="1"/>
  <c r="I52" i="1"/>
  <c r="I62" i="1"/>
  <c r="L52" i="1" a="1"/>
  <c r="L52" i="1"/>
  <c r="L62" i="1"/>
  <c r="M52" i="1" a="1"/>
  <c r="M52" i="1"/>
  <c r="M62" i="1"/>
  <c r="O70" i="1"/>
  <c r="O71" i="1"/>
  <c r="F70" i="1"/>
  <c r="F71" i="1"/>
  <c r="I70" i="1"/>
  <c r="I71" i="1"/>
  <c r="L54" i="1"/>
  <c r="L70" i="1"/>
  <c r="L71" i="1"/>
  <c r="H42" i="3" a="1"/>
  <c r="H42" i="3"/>
  <c r="H44" i="3"/>
  <c r="H55" i="3" a="1"/>
  <c r="H55" i="3"/>
  <c r="H69" i="3"/>
  <c r="H71" i="3"/>
  <c r="F42" i="3" a="1"/>
  <c r="F42" i="3"/>
  <c r="F44" i="3"/>
  <c r="F71" i="3"/>
  <c r="E8" i="4"/>
  <c r="E28" i="4" a="1"/>
  <c r="E28" i="4"/>
  <c r="E38" i="4" a="1"/>
  <c r="E38" i="4"/>
  <c r="G38" i="4" a="1"/>
  <c r="G38" i="4"/>
  <c r="E40" i="4" a="1"/>
  <c r="E40" i="4"/>
  <c r="G40" i="4" a="1"/>
  <c r="G40" i="4"/>
  <c r="E70" i="4"/>
  <c r="G69" i="4" a="1"/>
  <c r="G69" i="4"/>
  <c r="G70" i="4"/>
  <c r="E76" i="4" a="1"/>
  <c r="E76" i="4"/>
  <c r="E84" i="4"/>
  <c r="G76" i="4" a="1"/>
  <c r="G76" i="4"/>
  <c r="G84" i="4"/>
  <c r="E85" i="4"/>
  <c r="G85" i="4"/>
</calcChain>
</file>

<file path=xl/comments1.xml><?xml version="1.0" encoding="utf-8"?>
<comments xmlns="http://schemas.openxmlformats.org/spreadsheetml/2006/main">
  <authors>
    <author>Dvij Butkar</author>
  </authors>
  <commentList>
    <comment ref="I124" authorId="0" shapeId="0">
      <text>
        <r>
          <rPr>
            <b/>
            <sz val="9"/>
            <color indexed="81"/>
            <rFont val="Tahoma"/>
            <family val="2"/>
          </rPr>
          <t>Dvij Butkar:</t>
        </r>
        <r>
          <rPr>
            <sz val="9"/>
            <color indexed="81"/>
            <rFont val="Tahoma"/>
            <family val="2"/>
          </rPr>
          <t xml:space="preserve">
Anti dilutive</t>
        </r>
      </text>
    </comment>
    <comment ref="O124" authorId="0" shapeId="0">
      <text>
        <r>
          <rPr>
            <b/>
            <sz val="9"/>
            <color indexed="81"/>
            <rFont val="Tahoma"/>
            <family val="2"/>
          </rPr>
          <t>Dvij Butkar:</t>
        </r>
        <r>
          <rPr>
            <sz val="9"/>
            <color indexed="81"/>
            <rFont val="Tahoma"/>
            <family val="2"/>
          </rPr>
          <t xml:space="preserve">
Anti Dilutive hence same as EPS
</t>
        </r>
      </text>
    </comment>
  </commentList>
</comments>
</file>

<file path=xl/sharedStrings.xml><?xml version="1.0" encoding="utf-8"?>
<sst xmlns="http://schemas.openxmlformats.org/spreadsheetml/2006/main" count="288" uniqueCount="241">
  <si>
    <t>UFO MOVIEZ INDIA LIMITED</t>
  </si>
  <si>
    <t>STATEMENT OF STANDALONE AND CONSOLIDATED FINANCIAL RESULTS FOR THE QUARTER AND HALF YEAR  ENDED 30 SEPTEMBER 2024</t>
  </si>
  <si>
    <t>Rs. in Lacs</t>
  </si>
  <si>
    <t>Sr. 
No.</t>
  </si>
  <si>
    <t xml:space="preserve">Particulars </t>
  </si>
  <si>
    <t>Standalone</t>
  </si>
  <si>
    <t>Consolidated</t>
  </si>
  <si>
    <t>Quarter ended</t>
  </si>
  <si>
    <t>Year ended</t>
  </si>
  <si>
    <t>Half year ended</t>
  </si>
  <si>
    <t>Unaudited</t>
  </si>
  <si>
    <t>(Audited)</t>
  </si>
  <si>
    <t>Restated
Refer Note 4</t>
  </si>
  <si>
    <t>Audited</t>
  </si>
  <si>
    <t>(Unaudited)</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</si>
  <si>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</si>
  <si>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</si>
  <si>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</si>
  <si>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</si>
  <si>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</si>
  <si>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</si>
  <si>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</si>
  <si>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</si>
  <si>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</si>
  <si>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</si>
  <si>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</si>
  <si>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</si>
  <si>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</si>
  <si>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and loans to associates</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</si>
  <si>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</si>
  <si>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</si>
  <si>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</si>
  <si>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</si>
  <si>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</si>
  <si>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</si>
  <si>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</si>
  <si>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 of associates (net of taxes)</t>
  </si>
  <si>
    <t>Profit/(loss) before Exceptional items and Tax</t>
  </si>
  <si>
    <t>Profit/(Loss) before Tax</t>
  </si>
  <si>
    <t>Tax expense</t>
  </si>
  <si>
    <t xml:space="preserve">    - Current tax</t>
  </si>
  <si>
    <t xml:space="preserve">    - Deferred tax charge/(credit)</t>
  </si>
  <si>
    <t>Total tax expense</t>
  </si>
  <si>
    <t>Profit/(loss) for the period (11 - 12)</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</si>
  <si>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</si>
  <si>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</si>
  <si>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</si>
  <si>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</si>
  <si>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</si>
  <si>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</si>
  <si>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</si>
  <si>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</si>
  <si>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</si>
  <si>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</si>
  <si>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</si>
  <si>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</si>
  <si>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</si>
  <si>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(not annualized):</t>
  </si>
  <si>
    <t>(a) Basic (in Rs.)</t>
  </si>
  <si>
    <t>(b) Diluted (in Rs.)</t>
  </si>
  <si>
    <t>Particulars</t>
  </si>
  <si>
    <t>No. of share o/s</t>
  </si>
  <si>
    <t>No. of share o/s before option granted</t>
  </si>
  <si>
    <t>No. of share o/s preferential issue</t>
  </si>
  <si>
    <t>Weighted average number of shares outstanding after preferential issue</t>
  </si>
  <si>
    <t>Diff</t>
  </si>
  <si>
    <t>Other Exps</t>
  </si>
  <si>
    <t>Difference</t>
  </si>
  <si>
    <t>Revised income</t>
  </si>
  <si>
    <t>Impact in income</t>
  </si>
  <si>
    <t>Revised Exps</t>
  </si>
  <si>
    <t>Impact in Exps</t>
  </si>
  <si>
    <t xml:space="preserve">EBITDA as per version 6 </t>
  </si>
  <si>
    <t>Weighted average no. of shares for EPS</t>
  </si>
  <si>
    <t>Weighted average no. of shares for DPS</t>
  </si>
  <si>
    <t>NOTES</t>
  </si>
  <si>
    <t xml:space="preserve"> The above standalone and consolidated financial results for the quarter and half year ended September 30, 2024 of UFO Moviez India Limited (''the Company'') have been reviewed by the Audit Committee and approved by the Board of Directors at their meeting held on October 29, 2024. The Statutory Auditors of the Company have carried out a Limited review of the above standalone and consolidated financial results pursuant to Regulation 33 of the Securities and Exchange Board India (Listing Obligations and Disclosure Requirements) Regulation, 2015 as amended and issued unmodified Limited review opinions thereon.</t>
  </si>
  <si>
    <t xml:space="preserve">3. The uncertainty on account of Covid- 19 outbreak continued to have adverse effect across the world economies including India in first half of this financial year. The second wave started tapering off towards the end of June/beginning of July 2021. However, various State Governments allowed Cinemas to re-open from July/August 2021 in a phased manner with restrictions and Standard Operating Procedures (SOPs). The key States of Maharashtra and Kerala allowed opening of cinemas only from end of October/beginning of November 2021 and various regional &amp; Hindi movies also started releasing. Third wave which was due to omicron a new variant of Covid was the shortest as compared to the previous two waves. It started during the last week of December 2021 and lasted till the first week of February 22. Majority of Cinemas were operational during early Q4 (with exception of Delhi and Haryana which were shut during January 2022) with various capacity restrictions but with limited or no content. Restrictions on cinema operations started easing from the1st week of February 22 and by the first week of March'22, all restrictions were eased. </t>
  </si>
  <si>
    <t>We continued with our strategy of keeping check on controllable costs and for having adequate liquidity on our balance sheet. The Company has raised preferential Equity aggregating to Rs. 9,682.87 lacs – refer Note 2.</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</si>
  <si>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management believes that long term drivers of business are intact and does not anticipate any material medium to long term risks to the business</t>
  </si>
  <si>
    <t>2. The Group has assessed the possible impact of COVID-19 on its financial statements based on the internal and external information available upto the date of approval of these financial results and concluded that no adjustment is required in these results. The Group continues to monitor the future economic conditions.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</si>
  <si>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year ended March 31, 2022, the Company has further invested an amount of Rs. 100 lacs by subscribing to 10,000 NCOCRPS of Plexigo and Rs. 159.91 lacs by subscribing to 15,991 NCOCRPS of Zinglin.
As on the date of the result, the Company has invested an aggregate amount of Rs. 251 lacs in Plexigo and Rs. 410.91 lacs in Zinglin.
Post the aforesaid allotments, the Company continues to hold 100% voting rights in Plexigo and Zinglin.
</t>
  </si>
  <si>
    <t>5. The Board of Directors of the Company hereby approves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allotments, the Company continues to hold 100% voting rights in Nova Cinemaz Private Limited</t>
  </si>
  <si>
    <t xml:space="preserve">6.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the conversions, the Company holds 33.08% of voting rights of CDPL.
</t>
  </si>
  <si>
    <t xml:space="preserve">7.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Non-Cumulative Optionally Convertible Redeemable Preference Shares (“NCOCRPS”)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</si>
  <si>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t xml:space="preserve"> The Compensation Committee of the Board of Directors of the Company has in the past granted 11,96,000 employee stock options to the eligible employees of the Company and its subsidiary companies under its Employee Stock Option Scheme 2014 (ESOP 2014). Out of these options, till March 31,2024,  8,30,474 options have been exercised by the eligible employees and 88,625 options have lapsed due to the resignation of eligible employees. During the half year ended September 30, 2024, further 24,779 options have been exercised  by the eligible employees and 1,125 options have lapsed due to the resignation of eligible employees. As at September 30, 2024,  2,50,997 options are in force and exercisable. </t>
  </si>
  <si>
    <r>
      <t xml:space="preserve">3. The Company has renegotiated certain existing long-term lease contracts and the gain on such renegotiation of Rs. </t>
    </r>
    <r>
      <rPr>
        <sz val="12.5"/>
        <color rgb="FFFF0000"/>
        <rFont val="Calibri"/>
        <family val="2"/>
        <scheme val="minor"/>
      </rPr>
      <t xml:space="preserve">65.86 </t>
    </r>
    <r>
      <rPr>
        <sz val="12.5"/>
        <rFont val="Calibri"/>
        <family val="2"/>
        <scheme val="minor"/>
      </rPr>
      <t xml:space="preserve">lacs in the standalone results and Rs. </t>
    </r>
    <r>
      <rPr>
        <sz val="12.5"/>
        <color rgb="FFFF0000"/>
        <rFont val="Calibri"/>
        <family val="2"/>
        <scheme val="minor"/>
      </rPr>
      <t>68.40</t>
    </r>
    <r>
      <rPr>
        <sz val="12.5"/>
        <rFont val="Calibri"/>
        <family val="2"/>
        <scheme val="minor"/>
      </rPr>
      <t xml:space="preserve"> lacs in the consolidated results for the quarter ended June 30, 2022, Rs. 64.41 lacs in the standalone results as well as in the consolidated results for the quarter ended March 31, 2022 has been included under Other Income.</t>
    </r>
  </si>
  <si>
    <t>4. On account of the withdrawal of concessional tax rate of 15% on dividend income as per section 115BBD of the Income Tax Act 1961 with effect from 1st April 22, the company have considered effect of this withdrawal in deferred tax liabilities created on the undistributed profits of foreign subsidiaries/associates, this has resulted incremental deferred tax charge of Rs. 144 lacs for the quarter ended June 30, 2022.</t>
  </si>
  <si>
    <t xml:space="preserve">The Company had created deferred tax liability on undistributed profit of foreign company at tax rate applicable as per Section 115BBD which is 15% plus Surcharge and Health and Education Cess. The Finance Act, 2022 has amended the Section 115BBD to provide that the provisions of this section shall not apply to any assessment year beginning on or after 01-04-2023. To give effect of this amendment tax rate to create deferred tax has been change to 25.168% which has resulted additional deferred tax charge of Rs. 144 lacs for current quarter ended June 30, 2022. </t>
  </si>
  <si>
    <t>3. Net loss on sale of investments with respect to Scrabble Ventures LLC (Subsidry of Scrabble Digital Inc) of ₹ 266 Lacs.</t>
  </si>
  <si>
    <t>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t>
  </si>
  <si>
    <t xml:space="preserve">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
</t>
  </si>
  <si>
    <t xml:space="preserve"> 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is subject to approval from Stock exchanges, National Company Law Tribunal and Shareholders.   </t>
  </si>
  <si>
    <t xml:space="preserve"> The standalone results for the quarter and half year ended  September 30, 2023 were restated to give effect to the Order of Amalgamation of The National Company Law Tribunal (NCLT) of January 17, 2024 approving the Amalgamation Scheme of it’s four wholly owned subsidiaries including its step down subsidiary viz. Scrabble Entertainment Limited, Plexigo Entertainment Private Limited, Zinglin Media Private Limited and Scrabble Entertainment (Mauritius) Limited with UFO Moviez India Limited. The Scheme was effective from February 21, 2024 with effect from the appointed date of April 01, 2023.</t>
  </si>
  <si>
    <t xml:space="preserve"> Based on the management approach, the performance of digital cinema services including new ventures and the sale of digital cinema equipment is evaluated currently as single operating segment.                         </t>
  </si>
  <si>
    <t>For and on behalf of the Board of Directors</t>
  </si>
  <si>
    <t>of UFO Moviez India Limited</t>
  </si>
  <si>
    <t>Rajesh Mishra</t>
  </si>
  <si>
    <t>Executive Director and Group CEO</t>
  </si>
  <si>
    <t>Place of signature: Mumbai</t>
  </si>
  <si>
    <t>Date: October 29, 2024</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</si>
  <si>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</si>
  <si>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</si>
  <si>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</si>
  <si>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BALANCE SHEET AS AT 30 SEPTEMBER 2024</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</si>
  <si>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</si>
  <si>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</si>
  <si>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</si>
  <si>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</si>
  <si>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</si>
  <si>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</si>
  <si>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</si>
  <si>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</si>
  <si>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</si>
  <si>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Investments in Subsidiaries and Associates </t>
  </si>
  <si>
    <t>(ii) Loans receivables</t>
  </si>
  <si>
    <t xml:space="preserve"> - </t>
  </si>
  <si>
    <t>(iii) Other financial assets</t>
  </si>
  <si>
    <t>Deferred tax assets (net)</t>
  </si>
  <si>
    <t>Income tax assets (net)</t>
  </si>
  <si>
    <t>Other non-current assets</t>
  </si>
  <si>
    <t>Total non-current assets</t>
  </si>
  <si>
    <t>B</t>
  </si>
  <si>
    <t>Current assets</t>
  </si>
  <si>
    <t>Inventories</t>
  </si>
  <si>
    <t>Financial assets</t>
  </si>
  <si>
    <t>(i) Investments</t>
  </si>
  <si>
    <t>(ii) Trade receivables</t>
  </si>
  <si>
    <t>(iii) Cash and cash equivalents</t>
  </si>
  <si>
    <t>(iv) Bank balances other than cash and cash equivalents</t>
  </si>
  <si>
    <t>(v) Loans receivables</t>
  </si>
  <si>
    <t>Other current assets</t>
  </si>
  <si>
    <t>(vi) Other financial assets</t>
  </si>
  <si>
    <t>Total current assets</t>
  </si>
  <si>
    <t>Total (A+B)</t>
  </si>
  <si>
    <t>Equity and liabilities</t>
  </si>
  <si>
    <t>C</t>
  </si>
  <si>
    <t>Equity</t>
  </si>
  <si>
    <t>Share capital</t>
  </si>
  <si>
    <t>Equity attributable to owners</t>
  </si>
  <si>
    <t>Non-controlling interest</t>
  </si>
  <si>
    <t>Total equity</t>
  </si>
  <si>
    <t>Liabilities</t>
  </si>
  <si>
    <t>D</t>
  </si>
  <si>
    <t>Non-current liabilities</t>
  </si>
  <si>
    <t>Financial liabilities</t>
  </si>
  <si>
    <t>(i) Borrowings</t>
  </si>
  <si>
    <t>(ii) Lease liabilities</t>
  </si>
  <si>
    <t>(iii) Other financial liabilities</t>
  </si>
  <si>
    <t>Provisions</t>
  </si>
  <si>
    <t>Deferred tax liabilities (net)</t>
  </si>
  <si>
    <t>Other non-current liabilities</t>
  </si>
  <si>
    <t>Total non-current liabilities</t>
  </si>
  <si>
    <t>E</t>
  </si>
  <si>
    <t>Current liabilities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</si>
  <si>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</si>
  <si>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</si>
  <si>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</si>
  <si>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</si>
  <si>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</si>
  <si>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Total current liabilities</t>
  </si>
  <si>
    <t>F</t>
  </si>
  <si>
    <t>Total liabilities (D+E)</t>
  </si>
  <si>
    <t>Total equity and liabilities (C+F)</t>
  </si>
  <si>
    <t>STATEMENT OF CASH FLOWS FOR THE  HALF YEAR ENDED 30 SEPTEMBER 2024</t>
  </si>
  <si>
    <t>PARTICULARS</t>
  </si>
  <si>
    <t>Cash flow generated from / (used in) operating activities</t>
  </si>
  <si>
    <t>Profit / (Loss) before share of profit from associates,exceptional items and tax</t>
  </si>
  <si>
    <t>Adjustment to reconcile profit/(loss) before tax to net cash flows:</t>
  </si>
  <si>
    <t>Depreciation and amortization expense</t>
  </si>
  <si>
    <t>Bad debts written off</t>
  </si>
  <si>
    <t>Loan Written off</t>
  </si>
  <si>
    <t xml:space="preserve"> -   </t>
  </si>
  <si>
    <t>Provision for doubtful debts</t>
  </si>
  <si>
    <t>Provision for doubtful loans &amp; advances</t>
  </si>
  <si>
    <t>Unrealised foreign exchange (gain) / loss (net)</t>
  </si>
  <si>
    <t>Sundry balances written back</t>
  </si>
  <si>
    <t>Net gain on current investments</t>
  </si>
  <si>
    <t>ESOP compensation</t>
  </si>
  <si>
    <t>Interest cost on financial liabilities carried at amortised  cost</t>
  </si>
  <si>
    <t>Interest expense on lease liabilities</t>
  </si>
  <si>
    <t>Gain on lease concession and modification</t>
  </si>
  <si>
    <t>Provision for slow and non moving inventory</t>
  </si>
  <si>
    <t>Provision for impairment of investments in subsidiaries and associates</t>
  </si>
  <si>
    <t>Interest income</t>
  </si>
  <si>
    <t>Dividend income</t>
  </si>
  <si>
    <t>Operating Profit before working capital changes</t>
  </si>
  <si>
    <t>Movements in working capital</t>
  </si>
  <si>
    <t>Increase/(Decrease) in trade payables</t>
  </si>
  <si>
    <t>(Decrease) in other financial liabilities (current and non-current)</t>
  </si>
  <si>
    <t>(Decrease) /Increase in other liabilities (current and non-current)</t>
  </si>
  <si>
    <t>Increase  in provisions (current and non-current)</t>
  </si>
  <si>
    <t>Decrease/ (Increase) in trade receivables</t>
  </si>
  <si>
    <t>Decrease / (Increase) in financials assets (current and non-current)</t>
  </si>
  <si>
    <t>(Increase)/Decrease in other assets (current and non-current)</t>
  </si>
  <si>
    <t>Decrease  in inventories</t>
  </si>
  <si>
    <t>Cash generated from operations</t>
  </si>
  <si>
    <t>Net direct taxes paid</t>
  </si>
  <si>
    <t>Net cash generated from operating activities (A)</t>
  </si>
  <si>
    <t>Cash flows generated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</si>
  <si>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</si>
  <si>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</si>
  <si>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subsidiary shares from non-controlling interest</t>
  </si>
  <si>
    <t>Repatriation of capital from subsidiary</t>
  </si>
  <si>
    <t>Proceeds from amount invested in associates</t>
  </si>
  <si>
    <t>Payment of purchase consideration for purchase of shares / warrant of a associates</t>
  </si>
  <si>
    <t>Payment of purchase consideration for purchase of shares of a subsidiary</t>
  </si>
  <si>
    <t>Payment of purchase consideration for purchase of preference shares of a associates</t>
  </si>
  <si>
    <t>Payment of purchase consideration for purchase of preference shares of a subsidiary</t>
  </si>
  <si>
    <t>Purchase of current investments (including dividend reinvestment)</t>
  </si>
  <si>
    <t>Proceeds from sale / redemption of current investments</t>
  </si>
  <si>
    <t>Proceeds from sale of associate</t>
  </si>
  <si>
    <t>Proceeds from Maturity of / (Investment in) bank deposits (with original maturity for more than 3 months) (net)</t>
  </si>
  <si>
    <t>Interest received</t>
  </si>
  <si>
    <t>Dividend received</t>
  </si>
  <si>
    <t>Loan (given to) /repayment from related party</t>
  </si>
  <si>
    <t>Net cash flow (used in) / generated from investing activities (B)</t>
  </si>
  <si>
    <t>Cash flows from financing activities</t>
  </si>
  <si>
    <t>Proceeds from issuance of equity share capital(including premium)</t>
  </si>
  <si>
    <t>Share Issue expenses</t>
  </si>
  <si>
    <t>Proceeds from Long term borrowing</t>
  </si>
  <si>
    <t xml:space="preserve"> Proceeds from short term borrowing (net)</t>
  </si>
  <si>
    <t>(Repayment) of long-term borrowings</t>
  </si>
  <si>
    <t>Interest paid</t>
  </si>
  <si>
    <t>Repayment of Lease liabilities</t>
  </si>
  <si>
    <t>Dividend on equity shares</t>
  </si>
  <si>
    <t>Tax on dividend paid on equity shares</t>
  </si>
  <si>
    <t>Net cash flow (used in) / generated from financing activities (C)</t>
  </si>
  <si>
    <t>Net (decrease)/ increase in cash and cash equivalents (A + B + C)</t>
  </si>
  <si>
    <t>Increase in cash and cash equivalents on account of associate becoming subsidiary</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</si>
  <si>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</si>
  <si>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</si>
  <si>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</si>
  <si>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</si>
  <si>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</si>
  <si>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</si>
  <si>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</si>
  <si>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</si>
  <si>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Exceptional Items (Refer note 3)</t>
  </si>
  <si>
    <t xml:space="preserve">Exceptional items in consolidated results for the quarter and half year ended 30 September 2023 and year ended 31 March 2024 show a net loss of Rs 143 lacs due to :
(a) Loss on sale of stake in an associate during the quarter amounting to Rs 266 lacs; and 
(b) Gain (including fair value gain upon re-measurement of Group’s existing investments) of Rs 123 lacs during the quarter on acquiring full control of an associate by purchasing the shares from the existing shareholder.
</t>
  </si>
  <si>
    <t>(Gain)/Loss on sale of property, plant and equipments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</si>
</sst>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9" formatCode="_(* #,##0.00_);_(* \(#,##0.00\);_(* &quot;-&quot;??_);_(@_)"/>
    <numFmt numFmtId="171" formatCode="_-* #,##0.00_-;\-* #,##0.00_-;_-* &quot;-&quot;_-;_-@_-"/>
    <numFmt numFmtId="172" formatCode="_ * #,##0.000_ ;_ * \-#,##0.000_ ;_ * &quot;-&quot;??_ ;_ @_ "/>
    <numFmt numFmtId="173" formatCode="&quot;₹&quot;\ #,##0.00"/>
    <numFmt numFmtId="174" formatCode="_ * #,##0.000_ ;_ * \-#,##0.000_ ;_ * &quot;-&quot;???_ ;_ @_ "/>
    <numFmt numFmtId="175" formatCode="0_);\(0\)"/>
  </numFmts>
  <fonts count="44"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sz val="13"/>
      <color theme="1"/>
      <name val="Calibri"/>
      <family val="2"/>
      <scheme val="minor"/>
    </font>
    <font>
      <b/>
      <sz val="12"/>
      <color theme="1"/>
      <name val="Calibri"/>
      <family val="2"/>
      <scheme val="minor"/>
    </font>
    <font>
      <b/>
      <sz val="12"/>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b/>
      <sz val="15"/>
      <color theme="1"/>
      <name val="Calibri"/>
      <family val="2"/>
      <scheme val="minor"/>
    </font>
    <font>
      <b/>
      <sz val="13"/>
      <name val="Calibri"/>
      <family val="2"/>
      <scheme val="minor"/>
    </font>
    <font>
      <sz val="15"/>
      <color theme="1"/>
      <name val="Calibri"/>
      <family val="2"/>
      <scheme val="minor"/>
    </font>
    <font>
      <b/>
      <sz val="14"/>
      <name val="Calibri"/>
      <family val="2"/>
      <scheme val="minor"/>
    </font>
    <font>
      <b/>
      <sz val="15"/>
      <name val="Calibri"/>
      <family val="2"/>
      <scheme val="minor"/>
    </font>
    <font>
      <sz val="12"/>
      <name val="Calibri"/>
      <family val="2"/>
      <scheme val="minor"/>
    </font>
    <font>
      <b/>
      <sz val="9"/>
      <color indexed="81"/>
      <name val="Tahoma"/>
      <family val="2"/>
    </font>
    <font>
      <sz val="9"/>
      <color indexed="81"/>
      <name val="Tahoma"/>
      <family val="2"/>
    </font>
    <font>
      <b/>
      <sz val="12.5"/>
      <name val="Calibri"/>
      <family val="2"/>
      <scheme val="minor"/>
    </font>
    <font>
      <sz val="12.5"/>
      <name val="Calibri"/>
      <family val="2"/>
      <scheme val="minor"/>
    </font>
    <font>
      <b/>
      <sz val="12.5"/>
      <color theme="1"/>
      <name val="Calibri"/>
      <family val="2"/>
      <scheme val="minor"/>
    </font>
    <font>
      <sz val="12.5"/>
      <color rgb="FFFF0000"/>
      <name val="Calibri"/>
      <family val="2"/>
      <scheme val="minor"/>
    </font>
    <font>
      <sz val="12.5"/>
      <color rgb="FFC00000"/>
      <name val="Calibri"/>
      <family val="2"/>
      <scheme val="minor"/>
    </font>
    <font>
      <i/>
      <sz val="12"/>
      <color theme="1"/>
      <name val="Calibri"/>
      <family val="2"/>
      <scheme val="minor"/>
    </font>
    <font>
      <b/>
      <u/>
      <sz val="14"/>
      <name val="Calibri"/>
      <family val="2"/>
      <scheme val="minor"/>
    </font>
    <font>
      <u/>
      <sz val="14"/>
      <name val="Calibri"/>
      <family val="2"/>
      <scheme val="minor"/>
    </font>
    <font>
      <i/>
      <sz val="14"/>
      <name val="Calibri"/>
      <family val="2"/>
      <scheme val="minor"/>
    </font>
    <font>
      <b/>
      <sz val="16"/>
      <name val="Calibri"/>
      <family val="2"/>
      <scheme val="minor"/>
    </font>
    <font>
      <i/>
      <sz val="12"/>
      <name val="Calibri"/>
      <family val="2"/>
      <scheme val="minor"/>
    </font>
    <font>
      <b/>
      <i/>
      <sz val="12"/>
      <color theme="1"/>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3">
    <xf numFmtId="0" fontId="0" fillId="0" borderId="0" applyNumberFormat="0" applyAlignment="0" applyProtection="0"/>
    <xf numFmtId="166" fontId="12"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12"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310">
    <xf numFmtId="0" fontId="0" fillId="0" borderId="0" xfId="0"/>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vertical="center"/>
    </xf>
    <xf numFmtId="164" fontId="7" fillId="0" borderId="0" xfId="3" applyNumberFormat="1" applyFont="1" applyAlignment="1">
      <alignment vertical="center"/>
    </xf>
    <xf numFmtId="0" fontId="2" fillId="0" borderId="0" xfId="3" applyFont="1"/>
    <xf numFmtId="0" fontId="4" fillId="0" borderId="0" xfId="3" applyFont="1" applyAlignment="1">
      <alignment vertical="center"/>
    </xf>
    <xf numFmtId="164" fontId="3" fillId="0" borderId="0" xfId="3" applyNumberFormat="1" applyFont="1" applyAlignment="1">
      <alignment vertical="center"/>
    </xf>
    <xf numFmtId="0" fontId="9" fillId="0" borderId="0" xfId="3" applyFont="1" applyAlignment="1">
      <alignment vertical="center"/>
    </xf>
    <xf numFmtId="165" fontId="9" fillId="0" borderId="0" xfId="2" applyFont="1" applyFill="1" applyAlignment="1">
      <alignment vertical="center"/>
    </xf>
    <xf numFmtId="0" fontId="11" fillId="0" borderId="0" xfId="3" applyFont="1"/>
    <xf numFmtId="166" fontId="9" fillId="0" borderId="0" xfId="1" applyFont="1" applyFill="1" applyAlignment="1">
      <alignment vertical="center"/>
    </xf>
    <xf numFmtId="0" fontId="7" fillId="0" borderId="0" xfId="4" applyFont="1" applyAlignment="1">
      <alignment vertical="center"/>
    </xf>
    <xf numFmtId="0" fontId="2" fillId="0" borderId="0" xfId="3" applyFont="1" applyAlignment="1">
      <alignment wrapText="1"/>
    </xf>
    <xf numFmtId="43" fontId="13" fillId="0" borderId="0" xfId="3" applyNumberFormat="1" applyFont="1" applyAlignment="1">
      <alignment horizontal="right" wrapText="1"/>
    </xf>
    <xf numFmtId="164" fontId="2" fillId="0" borderId="0" xfId="3" applyNumberFormat="1" applyFont="1" applyAlignment="1">
      <alignment wrapText="1"/>
    </xf>
    <xf numFmtId="43" fontId="14" fillId="0" borderId="0" xfId="3" applyNumberFormat="1" applyFont="1" applyAlignment="1">
      <alignment horizontal="center"/>
    </xf>
    <xf numFmtId="0" fontId="15" fillId="0" borderId="8" xfId="3" applyFont="1" applyBorder="1" applyAlignment="1">
      <alignment horizontal="center"/>
    </xf>
    <xf numFmtId="0" fontId="14" fillId="0" borderId="0" xfId="3" applyFont="1" applyAlignment="1">
      <alignment horizontal="center"/>
    </xf>
    <xf numFmtId="15" fontId="15" fillId="0" borderId="10" xfId="3" applyNumberFormat="1" applyFont="1" applyBorder="1" applyAlignment="1">
      <alignment horizontal="center" vertical="center"/>
    </xf>
    <xf numFmtId="15" fontId="15" fillId="0" borderId="8" xfId="3" applyNumberFormat="1" applyFont="1" applyBorder="1" applyAlignment="1">
      <alignment horizontal="center" vertical="center"/>
    </xf>
    <xf numFmtId="15" fontId="14" fillId="0" borderId="0" xfId="3" applyNumberFormat="1" applyFont="1" applyAlignment="1">
      <alignment horizontal="center" vertical="center"/>
    </xf>
    <xf numFmtId="0" fontId="15" fillId="0" borderId="10" xfId="3" applyFont="1" applyBorder="1" applyAlignment="1">
      <alignment horizontal="center" vertical="center" wrapText="1"/>
    </xf>
    <xf numFmtId="166" fontId="16" fillId="0" borderId="8" xfId="1" applyFont="1" applyFill="1" applyBorder="1" applyAlignment="1">
      <alignment horizontal="center" vertical="center" wrapText="1"/>
    </xf>
    <xf numFmtId="0" fontId="4" fillId="0" borderId="0" xfId="3" applyFont="1" applyAlignment="1">
      <alignment horizontal="center" vertical="center" wrapText="1"/>
    </xf>
    <xf numFmtId="0" fontId="1" fillId="0" borderId="0" xfId="3" applyFont="1"/>
    <xf numFmtId="0" fontId="18" fillId="0" borderId="1" xfId="3" applyFont="1" applyBorder="1"/>
    <xf numFmtId="0" fontId="18" fillId="0" borderId="1" xfId="3" applyFont="1" applyBorder="1" applyAlignment="1">
      <alignment wrapText="1"/>
    </xf>
    <xf numFmtId="0" fontId="19" fillId="0" borderId="1" xfId="3" applyFont="1" applyBorder="1" applyAlignment="1">
      <alignment wrapText="1"/>
    </xf>
    <xf numFmtId="164" fontId="20" fillId="0" borderId="1" xfId="3" applyNumberFormat="1" applyFont="1" applyBorder="1" applyAlignment="1">
      <alignment wrapText="1"/>
    </xf>
    <xf numFmtId="164" fontId="19" fillId="0" borderId="0" xfId="3" applyNumberFormat="1" applyFont="1" applyAlignment="1">
      <alignment wrapText="1"/>
    </xf>
    <xf numFmtId="0" fontId="18" fillId="0" borderId="9" xfId="3" applyFont="1" applyBorder="1" applyAlignment="1">
      <alignment vertical="top"/>
    </xf>
    <xf numFmtId="0" fontId="21" fillId="0" borderId="9" xfId="3" applyFont="1" applyBorder="1" applyAlignment="1">
      <alignment horizontal="left" vertical="top" wrapText="1" indent="1"/>
    </xf>
    <xf numFmtId="0" fontId="14" fillId="0" borderId="9" xfId="3" applyFont="1" applyBorder="1" applyAlignment="1">
      <alignment horizontal="left" vertical="top" wrapText="1" indent="1"/>
    </xf>
    <xf numFmtId="164" fontId="22" fillId="0" borderId="9" xfId="3" applyNumberFormat="1" applyFont="1" applyBorder="1" applyAlignment="1">
      <alignment horizontal="left" vertical="top" wrapText="1" indent="1"/>
    </xf>
    <xf numFmtId="164" fontId="14" fillId="0" borderId="0" xfId="3" applyNumberFormat="1" applyFont="1" applyAlignment="1">
      <alignment horizontal="left" vertical="top" wrapText="1" indent="1"/>
    </xf>
    <xf numFmtId="0" fontId="23" fillId="0" borderId="9" xfId="3" applyFont="1" applyBorder="1" applyAlignment="1">
      <alignment horizontal="left" vertical="top" wrapText="1" indent="1"/>
    </xf>
    <xf numFmtId="167" fontId="17" fillId="0" borderId="9" xfId="1" applyNumberFormat="1" applyFont="1" applyFill="1" applyBorder="1" applyAlignment="1">
      <alignment vertical="top"/>
    </xf>
    <xf numFmtId="167" fontId="17" fillId="0" borderId="0" xfId="1" applyNumberFormat="1" applyFont="1" applyFill="1" applyBorder="1" applyAlignment="1">
      <alignment vertical="top"/>
    </xf>
    <xf numFmtId="167" fontId="7" fillId="0" borderId="8" xfId="1" applyNumberFormat="1" applyFont="1" applyFill="1" applyBorder="1" applyAlignment="1">
      <alignment vertical="center" wrapText="1"/>
    </xf>
    <xf numFmtId="167" fontId="7" fillId="0" borderId="8" xfId="3" applyNumberFormat="1" applyFont="1" applyBorder="1" applyAlignment="1">
      <alignment horizontal="left" vertical="top" wrapText="1" indent="1"/>
    </xf>
    <xf numFmtId="167" fontId="7" fillId="0" borderId="0" xfId="1" applyNumberFormat="1" applyFont="1" applyFill="1" applyBorder="1" applyAlignment="1">
      <alignment vertical="center" wrapText="1"/>
    </xf>
    <xf numFmtId="167" fontId="18" fillId="0" borderId="9" xfId="1" applyNumberFormat="1" applyFont="1" applyFill="1" applyBorder="1" applyAlignment="1">
      <alignment horizontal="left" vertical="top" wrapText="1" indent="1"/>
    </xf>
    <xf numFmtId="167" fontId="18" fillId="0" borderId="0" xfId="1" applyNumberFormat="1" applyFont="1" applyFill="1" applyBorder="1" applyAlignment="1">
      <alignment horizontal="left" vertical="top" wrapText="1" indent="1"/>
    </xf>
    <xf numFmtId="167" fontId="7" fillId="0" borderId="9" xfId="1" applyNumberFormat="1" applyFont="1" applyFill="1" applyBorder="1" applyAlignment="1">
      <alignment horizontal="left" vertical="top" wrapText="1" indent="1"/>
    </xf>
    <xf numFmtId="169" fontId="7" fillId="0" borderId="0" xfId="1" applyNumberFormat="1" applyFont="1" applyFill="1" applyBorder="1" applyAlignment="1">
      <alignment horizontal="left" vertical="top" wrapText="1" indent="1"/>
    </xf>
    <xf numFmtId="167" fontId="7" fillId="0" borderId="0" xfId="1" applyNumberFormat="1" applyFont="1" applyFill="1" applyBorder="1" applyAlignment="1">
      <alignment horizontal="left" vertical="top" wrapText="1" indent="1"/>
    </xf>
    <xf numFmtId="167" fontId="17" fillId="0" borderId="9" xfId="1" applyNumberFormat="1" applyFont="1" applyFill="1" applyBorder="1" applyAlignment="1">
      <alignment horizontal="right"/>
    </xf>
    <xf numFmtId="167" fontId="17" fillId="0" borderId="9" xfId="1" applyNumberFormat="1" applyFont="1" applyFill="1" applyBorder="1" applyAlignment="1">
      <alignment horizontal="right" vertical="top"/>
    </xf>
    <xf numFmtId="167" fontId="17" fillId="0" borderId="0" xfId="1" applyNumberFormat="1" applyFont="1" applyFill="1" applyBorder="1" applyAlignment="1">
      <alignment horizontal="right" vertical="top"/>
    </xf>
    <xf numFmtId="0" fontId="23" fillId="0" borderId="1" xfId="3" applyFont="1" applyBorder="1" applyAlignment="1">
      <alignment horizontal="left" vertical="top" wrapText="1" indent="1"/>
    </xf>
    <xf numFmtId="167" fontId="7" fillId="0" borderId="10" xfId="1" applyNumberFormat="1" applyFont="1" applyFill="1" applyBorder="1" applyAlignment="1">
      <alignment vertical="center" wrapText="1"/>
    </xf>
    <xf numFmtId="167" fontId="7" fillId="0" borderId="10" xfId="3" applyNumberFormat="1" applyFont="1" applyBorder="1" applyAlignment="1">
      <alignment vertical="center" wrapText="1"/>
    </xf>
    <xf numFmtId="167" fontId="18" fillId="0" borderId="9" xfId="1" applyNumberFormat="1" applyFont="1" applyFill="1" applyBorder="1" applyAlignment="1">
      <alignment vertical="top" wrapText="1"/>
    </xf>
    <xf numFmtId="0" fontId="18" fillId="0" borderId="9" xfId="3" applyFont="1" applyBorder="1" applyAlignment="1">
      <alignment vertical="center"/>
    </xf>
    <xf numFmtId="0" fontId="21" fillId="0" borderId="9" xfId="3" applyFont="1" applyBorder="1" applyAlignment="1">
      <alignment horizontal="left" vertical="center" wrapText="1"/>
    </xf>
    <xf numFmtId="167" fontId="7" fillId="0" borderId="1" xfId="1" applyNumberFormat="1" applyFont="1" applyFill="1" applyBorder="1" applyAlignment="1">
      <alignment vertical="center" wrapText="1"/>
    </xf>
    <xf numFmtId="0" fontId="1" fillId="0" borderId="0" xfId="3" applyFont="1" applyAlignment="1">
      <alignment vertical="center"/>
    </xf>
    <xf numFmtId="167" fontId="17" fillId="0" borderId="8" xfId="1" applyNumberFormat="1" applyFont="1" applyFill="1" applyBorder="1" applyAlignment="1">
      <alignment vertical="top"/>
    </xf>
    <xf numFmtId="167" fontId="17" fillId="0" borderId="10" xfId="1" applyNumberFormat="1" applyFont="1" applyFill="1" applyBorder="1" applyAlignment="1">
      <alignment vertical="top"/>
    </xf>
    <xf numFmtId="167" fontId="24" fillId="0" borderId="8" xfId="1" applyNumberFormat="1" applyFont="1" applyFill="1" applyBorder="1" applyAlignment="1">
      <alignment vertical="center"/>
    </xf>
    <xf numFmtId="167" fontId="24" fillId="0" borderId="0" xfId="1" applyNumberFormat="1" applyFont="1" applyFill="1" applyBorder="1" applyAlignment="1">
      <alignment vertical="center"/>
    </xf>
    <xf numFmtId="167" fontId="17" fillId="0" borderId="1" xfId="1" applyNumberFormat="1" applyFont="1" applyFill="1" applyBorder="1" applyAlignment="1">
      <alignment vertical="top"/>
    </xf>
    <xf numFmtId="0" fontId="25" fillId="0" borderId="0" xfId="0" applyFont="1" applyAlignment="1">
      <alignment horizontal="left" vertical="top"/>
    </xf>
    <xf numFmtId="167" fontId="24" fillId="0" borderId="8" xfId="1" applyNumberFormat="1" applyFont="1" applyFill="1" applyBorder="1" applyAlignment="1"/>
    <xf numFmtId="167" fontId="7" fillId="0" borderId="8" xfId="3" applyNumberFormat="1" applyFont="1" applyBorder="1" applyAlignment="1">
      <alignment horizontal="right" wrapText="1"/>
    </xf>
    <xf numFmtId="167" fontId="7" fillId="0" borderId="8" xfId="1" applyNumberFormat="1" applyFont="1" applyFill="1" applyBorder="1" applyAlignment="1">
      <alignment horizontal="left" wrapText="1"/>
    </xf>
    <xf numFmtId="167" fontId="7" fillId="0" borderId="0" xfId="1" applyNumberFormat="1" applyFont="1" applyFill="1" applyBorder="1" applyAlignment="1">
      <alignment horizontal="left" wrapText="1"/>
    </xf>
    <xf numFmtId="167" fontId="24" fillId="0" borderId="8" xfId="1" applyNumberFormat="1" applyFont="1" applyFill="1" applyBorder="1" applyAlignment="1">
      <alignment vertical="center" wrapText="1"/>
    </xf>
    <xf numFmtId="0" fontId="23" fillId="0" borderId="12" xfId="3" applyFont="1" applyBorder="1" applyAlignment="1">
      <alignment horizontal="left" vertical="top" wrapText="1" indent="1"/>
    </xf>
    <xf numFmtId="167" fontId="18" fillId="0" borderId="12" xfId="1" applyNumberFormat="1" applyFont="1" applyFill="1" applyBorder="1" applyAlignment="1">
      <alignment horizontal="left" vertical="top" wrapText="1" indent="1"/>
    </xf>
    <xf numFmtId="167" fontId="18" fillId="0" borderId="1" xfId="1" applyNumberFormat="1" applyFont="1" applyFill="1" applyBorder="1" applyAlignment="1">
      <alignment horizontal="left" vertical="top" wrapText="1" indent="1"/>
    </xf>
    <xf numFmtId="0" fontId="21" fillId="0" borderId="12" xfId="3" applyFont="1" applyBorder="1" applyAlignment="1">
      <alignment horizontal="left" vertical="top" wrapText="1" indent="1"/>
    </xf>
    <xf numFmtId="0" fontId="23" fillId="0" borderId="12" xfId="3" applyFont="1" applyBorder="1" applyAlignment="1">
      <alignment horizontal="justify" vertical="top" wrapText="1"/>
    </xf>
    <xf numFmtId="0" fontId="23" fillId="0" borderId="12" xfId="3" applyFont="1" applyBorder="1" applyAlignment="1">
      <alignment horizontal="left" vertical="top" wrapText="1"/>
    </xf>
    <xf numFmtId="167" fontId="17" fillId="0" borderId="9" xfId="1" applyNumberFormat="1" applyFont="1" applyFill="1" applyBorder="1" applyAlignment="1">
      <alignment vertical="center"/>
    </xf>
    <xf numFmtId="167" fontId="17" fillId="0" borderId="10" xfId="1" applyNumberFormat="1" applyFont="1" applyFill="1" applyBorder="1" applyAlignment="1">
      <alignment vertical="center"/>
    </xf>
    <xf numFmtId="167" fontId="17" fillId="0" borderId="0" xfId="1" applyNumberFormat="1" applyFont="1" applyFill="1" applyBorder="1" applyAlignment="1">
      <alignment vertical="center"/>
    </xf>
    <xf numFmtId="167" fontId="7" fillId="0" borderId="9" xfId="1" applyNumberFormat="1" applyFont="1" applyFill="1" applyBorder="1" applyAlignment="1">
      <alignment horizontal="right" vertical="top" wrapText="1" indent="1"/>
    </xf>
    <xf numFmtId="167" fontId="7" fillId="0" borderId="9" xfId="1" applyNumberFormat="1" applyFont="1" applyFill="1" applyBorder="1" applyAlignment="1">
      <alignment vertical="center" wrapText="1"/>
    </xf>
    <xf numFmtId="167" fontId="18" fillId="0" borderId="10" xfId="1" applyNumberFormat="1" applyFont="1" applyFill="1" applyBorder="1" applyAlignment="1">
      <alignment horizontal="left" vertical="top" wrapText="1" indent="1"/>
    </xf>
    <xf numFmtId="167" fontId="18" fillId="0" borderId="10" xfId="1" applyNumberFormat="1" applyFont="1" applyFill="1" applyBorder="1" applyAlignment="1">
      <alignment horizontal="right" vertical="top" wrapText="1" indent="1"/>
    </xf>
    <xf numFmtId="167" fontId="18" fillId="0" borderId="10" xfId="1" applyNumberFormat="1" applyFont="1" applyFill="1" applyBorder="1" applyAlignment="1">
      <alignment vertical="center" wrapText="1"/>
    </xf>
    <xf numFmtId="167" fontId="18" fillId="0" borderId="9" xfId="1" applyNumberFormat="1" applyFont="1" applyFill="1" applyBorder="1" applyAlignment="1">
      <alignment horizontal="right" vertical="top" wrapText="1" indent="1"/>
    </xf>
    <xf numFmtId="167" fontId="18" fillId="0" borderId="1" xfId="1" applyNumberFormat="1" applyFont="1" applyFill="1" applyBorder="1" applyAlignment="1">
      <alignment horizontal="right" vertical="top" wrapText="1" indent="1"/>
    </xf>
    <xf numFmtId="167" fontId="18" fillId="0" borderId="1" xfId="1" applyNumberFormat="1" applyFont="1" applyFill="1" applyBorder="1" applyAlignment="1">
      <alignment vertical="center" wrapText="1"/>
    </xf>
    <xf numFmtId="167" fontId="18" fillId="0" borderId="9" xfId="1" applyNumberFormat="1" applyFont="1" applyFill="1" applyBorder="1" applyAlignment="1">
      <alignment vertical="center" wrapText="1"/>
    </xf>
    <xf numFmtId="167" fontId="18" fillId="0" borderId="0" xfId="1" applyNumberFormat="1" applyFont="1" applyFill="1" applyBorder="1" applyAlignment="1">
      <alignment vertical="center" wrapText="1"/>
    </xf>
    <xf numFmtId="167" fontId="17" fillId="0" borderId="9" xfId="1" applyNumberFormat="1" applyFont="1" applyFill="1" applyBorder="1" applyAlignment="1">
      <alignment vertical="center" wrapText="1"/>
    </xf>
    <xf numFmtId="0" fontId="23" fillId="0" borderId="10" xfId="3" applyFont="1" applyBorder="1" applyAlignment="1">
      <alignment horizontal="left" vertical="top" wrapText="1" indent="1"/>
    </xf>
    <xf numFmtId="167" fontId="7" fillId="0" borderId="1" xfId="1" applyNumberFormat="1" applyFont="1" applyFill="1" applyBorder="1" applyAlignment="1">
      <alignment horizontal="right" vertical="top" wrapText="1" indent="1"/>
    </xf>
    <xf numFmtId="167" fontId="24" fillId="0" borderId="9" xfId="1" applyNumberFormat="1" applyFont="1" applyFill="1" applyBorder="1" applyAlignment="1">
      <alignment vertical="top"/>
    </xf>
    <xf numFmtId="0" fontId="18" fillId="0" borderId="1" xfId="3" applyFont="1" applyBorder="1" applyAlignment="1">
      <alignment vertical="top"/>
    </xf>
    <xf numFmtId="167" fontId="18" fillId="0" borderId="1" xfId="1" applyNumberFormat="1" applyFont="1" applyFill="1" applyBorder="1" applyAlignment="1">
      <alignment vertical="top" wrapText="1"/>
    </xf>
    <xf numFmtId="167" fontId="18" fillId="0" borderId="0" xfId="1" applyNumberFormat="1" applyFont="1" applyFill="1" applyBorder="1" applyAlignment="1">
      <alignment vertical="top" wrapText="1"/>
    </xf>
    <xf numFmtId="0" fontId="23" fillId="0" borderId="9" xfId="3" applyFont="1" applyBorder="1" applyAlignment="1">
      <alignment horizontal="justify" vertical="top" wrapText="1"/>
    </xf>
    <xf numFmtId="164" fontId="1" fillId="0" borderId="9" xfId="3" applyNumberFormat="1" applyFont="1" applyBorder="1" applyAlignment="1">
      <alignment wrapText="1"/>
    </xf>
    <xf numFmtId="167" fontId="17" fillId="0" borderId="0" xfId="1" applyNumberFormat="1" applyFont="1" applyFill="1" applyBorder="1" applyAlignment="1">
      <alignment vertical="center" wrapText="1"/>
    </xf>
    <xf numFmtId="0" fontId="18" fillId="0" borderId="9" xfId="3" applyFont="1" applyBorder="1" applyAlignment="1">
      <alignment vertical="top" wrapText="1"/>
    </xf>
    <xf numFmtId="0" fontId="18" fillId="0" borderId="9" xfId="3" applyFont="1" applyBorder="1" applyAlignment="1">
      <alignment horizontal="center" vertical="top"/>
    </xf>
    <xf numFmtId="171" fontId="17" fillId="0" borderId="9" xfId="1" applyNumberFormat="1" applyFont="1" applyFill="1" applyBorder="1" applyAlignment="1">
      <alignment vertical="top" wrapText="1"/>
    </xf>
    <xf numFmtId="169" fontId="17" fillId="0" borderId="9" xfId="1" applyNumberFormat="1" applyFont="1" applyFill="1" applyBorder="1" applyAlignment="1">
      <alignment vertical="top" wrapText="1"/>
    </xf>
    <xf numFmtId="169" fontId="17" fillId="0" borderId="0" xfId="1" applyNumberFormat="1" applyFont="1" applyFill="1" applyBorder="1" applyAlignment="1">
      <alignment vertical="top" wrapText="1"/>
    </xf>
    <xf numFmtId="2" fontId="17" fillId="0" borderId="0" xfId="1" applyNumberFormat="1" applyFont="1" applyFill="1" applyBorder="1" applyAlignment="1">
      <alignment vertical="top" wrapText="1"/>
    </xf>
    <xf numFmtId="0" fontId="18" fillId="0" borderId="10" xfId="3" applyFont="1" applyBorder="1" applyAlignment="1">
      <alignment horizontal="center" vertical="top"/>
    </xf>
    <xf numFmtId="171" fontId="17" fillId="0" borderId="10" xfId="1" applyNumberFormat="1" applyFont="1" applyFill="1" applyBorder="1" applyAlignment="1">
      <alignment vertical="top" wrapText="1"/>
    </xf>
    <xf numFmtId="169" fontId="17" fillId="0" borderId="10" xfId="1" applyNumberFormat="1" applyFont="1" applyFill="1" applyBorder="1" applyAlignment="1">
      <alignment vertical="top" wrapText="1"/>
    </xf>
    <xf numFmtId="169" fontId="17" fillId="0" borderId="10" xfId="1" applyNumberFormat="1" applyFont="1" applyFill="1" applyBorder="1" applyAlignment="1">
      <alignment vertical="top"/>
    </xf>
    <xf numFmtId="0" fontId="19" fillId="0" borderId="0" xfId="3" applyFont="1" applyAlignment="1">
      <alignment horizontal="center" vertical="top"/>
    </xf>
    <xf numFmtId="0" fontId="19" fillId="0" borderId="0" xfId="3" applyFont="1" applyAlignment="1">
      <alignment horizontal="left" wrapText="1" indent="1"/>
    </xf>
    <xf numFmtId="0" fontId="19" fillId="0" borderId="0" xfId="3" applyFont="1" applyAlignment="1">
      <alignment wrapText="1"/>
    </xf>
    <xf numFmtId="164" fontId="20" fillId="0" borderId="0" xfId="5" applyNumberFormat="1" applyFont="1" applyFill="1" applyBorder="1" applyAlignment="1">
      <alignment vertical="top" wrapText="1"/>
    </xf>
    <xf numFmtId="171" fontId="1" fillId="0" borderId="0" xfId="3" applyNumberFormat="1" applyFont="1"/>
    <xf numFmtId="171" fontId="1" fillId="0" borderId="0" xfId="3" applyNumberFormat="1" applyFont="1" applyAlignment="1">
      <alignment wrapText="1"/>
    </xf>
    <xf numFmtId="171" fontId="1" fillId="0" borderId="0" xfId="1" applyNumberFormat="1" applyFont="1" applyFill="1" applyAlignment="1">
      <alignment wrapText="1"/>
    </xf>
    <xf numFmtId="171" fontId="11" fillId="0" borderId="0" xfId="1" applyNumberFormat="1" applyFont="1" applyFill="1" applyAlignment="1">
      <alignment wrapText="1"/>
    </xf>
    <xf numFmtId="171" fontId="1" fillId="0" borderId="0" xfId="1" applyNumberFormat="1" applyFont="1" applyFill="1" applyBorder="1" applyAlignment="1">
      <alignment wrapText="1"/>
    </xf>
    <xf numFmtId="0" fontId="1" fillId="0" borderId="0" xfId="3" applyFont="1" applyAlignment="1">
      <alignment wrapText="1"/>
    </xf>
    <xf numFmtId="164" fontId="11" fillId="0" borderId="0" xfId="3" applyNumberFormat="1" applyFont="1" applyAlignment="1">
      <alignment wrapText="1"/>
    </xf>
    <xf numFmtId="164" fontId="1" fillId="0" borderId="0" xfId="3" applyNumberFormat="1" applyFont="1" applyAlignment="1">
      <alignment wrapText="1"/>
    </xf>
    <xf numFmtId="43" fontId="1" fillId="0" borderId="0" xfId="3" applyNumberFormat="1" applyFont="1" applyAlignment="1">
      <alignment wrapText="1"/>
    </xf>
    <xf numFmtId="164" fontId="11" fillId="0" borderId="0" xfId="1" applyNumberFormat="1" applyFont="1" applyFill="1" applyAlignment="1">
      <alignment wrapText="1"/>
    </xf>
    <xf numFmtId="164" fontId="1" fillId="0" borderId="0" xfId="1" applyNumberFormat="1" applyFont="1" applyFill="1" applyBorder="1" applyAlignment="1">
      <alignment wrapText="1"/>
    </xf>
    <xf numFmtId="0" fontId="26" fillId="0" borderId="0" xfId="0" applyFont="1"/>
    <xf numFmtId="0" fontId="16" fillId="0" borderId="8" xfId="0" applyFont="1" applyBorder="1"/>
    <xf numFmtId="0" fontId="16" fillId="0" borderId="8" xfId="0" applyFont="1" applyBorder="1" applyAlignment="1">
      <alignment wrapText="1"/>
    </xf>
    <xf numFmtId="0" fontId="26" fillId="0" borderId="8" xfId="0" applyFont="1" applyBorder="1" applyAlignment="1">
      <alignment wrapText="1"/>
    </xf>
    <xf numFmtId="43" fontId="26" fillId="0" borderId="8" xfId="6" applyFont="1" applyFill="1" applyBorder="1"/>
    <xf numFmtId="0" fontId="26" fillId="0" borderId="8" xfId="0" applyFont="1" applyBorder="1"/>
    <xf numFmtId="0" fontId="19" fillId="0" borderId="0" xfId="3" applyFont="1" applyAlignment="1">
      <alignment horizontal="left" vertical="top" wrapText="1" indent="1"/>
    </xf>
    <xf numFmtId="0" fontId="4" fillId="0" borderId="0" xfId="3" applyFont="1" applyAlignment="1">
      <alignment wrapText="1"/>
    </xf>
    <xf numFmtId="166" fontId="4" fillId="0" borderId="0" xfId="1" applyFont="1" applyFill="1" applyAlignment="1">
      <alignment wrapText="1"/>
    </xf>
    <xf numFmtId="164" fontId="9" fillId="0" borderId="0" xfId="1" applyNumberFormat="1" applyFont="1" applyFill="1" applyAlignment="1">
      <alignment wrapText="1"/>
    </xf>
    <xf numFmtId="164" fontId="4" fillId="0" borderId="0" xfId="1" applyNumberFormat="1" applyFont="1" applyFill="1" applyBorder="1" applyAlignment="1">
      <alignment wrapText="1"/>
    </xf>
    <xf numFmtId="166" fontId="1" fillId="0" borderId="0" xfId="1" applyFont="1" applyAlignment="1">
      <alignment wrapText="1"/>
    </xf>
    <xf numFmtId="166" fontId="1" fillId="0" borderId="0" xfId="1" applyFont="1" applyFill="1" applyAlignment="1">
      <alignment wrapText="1"/>
    </xf>
    <xf numFmtId="166" fontId="1" fillId="0" borderId="8" xfId="1" applyFont="1" applyFill="1" applyBorder="1" applyAlignment="1">
      <alignment wrapText="1"/>
    </xf>
    <xf numFmtId="166" fontId="1" fillId="0" borderId="0" xfId="1" applyFont="1" applyFill="1" applyBorder="1" applyAlignment="1">
      <alignment wrapText="1"/>
    </xf>
    <xf numFmtId="0" fontId="29" fillId="0" borderId="0" xfId="0" applyFont="1" applyAlignment="1">
      <alignment vertical="top"/>
    </xf>
    <xf numFmtId="0" fontId="30" fillId="0" borderId="0" xfId="0" applyFont="1" applyAlignment="1">
      <alignment vertical="top"/>
    </xf>
    <xf numFmtId="0" fontId="31" fillId="0" borderId="0" xfId="0" applyFont="1" applyAlignment="1">
      <alignment vertical="top"/>
    </xf>
    <xf numFmtId="0" fontId="30" fillId="0" borderId="0" xfId="0" applyFont="1" applyAlignment="1">
      <alignment horizontal="justify" vertical="top" wrapText="1"/>
    </xf>
    <xf numFmtId="0" fontId="29" fillId="0" borderId="0" xfId="0" quotePrefix="1" applyFont="1" applyAlignment="1">
      <alignment vertical="top"/>
    </xf>
    <xf numFmtId="0" fontId="30" fillId="0" borderId="0" xfId="0" applyFont="1" applyAlignment="1">
      <alignment horizontal="right" vertical="top"/>
    </xf>
    <xf numFmtId="166" fontId="30" fillId="0" borderId="0" xfId="1" applyFont="1" applyFill="1" applyAlignment="1">
      <alignment vertical="top"/>
    </xf>
    <xf numFmtId="172" fontId="30" fillId="0" borderId="0" xfId="0" applyNumberFormat="1" applyFont="1" applyAlignment="1">
      <alignment vertical="top"/>
    </xf>
    <xf numFmtId="49" fontId="30" fillId="0" borderId="0" xfId="0" applyNumberFormat="1" applyFont="1" applyAlignment="1">
      <alignment horizontal="justify" vertical="top" wrapText="1"/>
    </xf>
    <xf numFmtId="41" fontId="30" fillId="0" borderId="0" xfId="0" applyNumberFormat="1" applyFont="1" applyAlignment="1">
      <alignment vertical="top"/>
    </xf>
    <xf numFmtId="0" fontId="30" fillId="0" borderId="0" xfId="0" applyFont="1" applyAlignment="1">
      <alignment vertical="top" wrapText="1"/>
    </xf>
    <xf numFmtId="174" fontId="30" fillId="0" borderId="0" xfId="0" applyNumberFormat="1" applyFont="1" applyAlignment="1">
      <alignment vertical="top"/>
    </xf>
    <xf numFmtId="0" fontId="30" fillId="0" borderId="0" xfId="0" applyFont="1"/>
    <xf numFmtId="175" fontId="29" fillId="0" borderId="0" xfId="0" applyNumberFormat="1" applyFont="1" applyAlignment="1">
      <alignment vertical="top"/>
    </xf>
    <xf numFmtId="0" fontId="33" fillId="0" borderId="0" xfId="0" applyFont="1" applyAlignment="1">
      <alignment vertical="top"/>
    </xf>
    <xf numFmtId="173" fontId="30" fillId="0" borderId="0" xfId="0" applyNumberFormat="1" applyFont="1" applyAlignment="1">
      <alignment vertical="top"/>
    </xf>
    <xf numFmtId="3" fontId="29" fillId="0" borderId="0" xfId="8" applyNumberFormat="1" applyFont="1" applyFill="1" applyBorder="1" applyAlignment="1">
      <alignment vertical="top"/>
    </xf>
    <xf numFmtId="3" fontId="30" fillId="0" borderId="0" xfId="8" applyNumberFormat="1" applyFont="1" applyFill="1" applyBorder="1" applyAlignment="1">
      <alignment vertical="top"/>
    </xf>
    <xf numFmtId="2" fontId="30" fillId="0" borderId="0" xfId="8" applyNumberFormat="1" applyFont="1" applyFill="1" applyBorder="1" applyAlignment="1">
      <alignment vertical="top"/>
    </xf>
    <xf numFmtId="16" fontId="30" fillId="0" borderId="8" xfId="0" applyNumberFormat="1" applyFont="1" applyBorder="1" applyAlignment="1">
      <alignment vertical="top"/>
    </xf>
    <xf numFmtId="0" fontId="30" fillId="0" borderId="8" xfId="0" applyFont="1" applyBorder="1" applyAlignment="1">
      <alignment vertical="top"/>
    </xf>
    <xf numFmtId="0" fontId="15" fillId="0" borderId="0" xfId="9" applyFont="1" applyAlignment="1">
      <alignment horizontal="left"/>
    </xf>
    <xf numFmtId="41" fontId="15" fillId="0" borderId="0" xfId="9" applyNumberFormat="1" applyFont="1" applyAlignment="1">
      <alignment horizontal="left"/>
    </xf>
    <xf numFmtId="0" fontId="1" fillId="0" borderId="0" xfId="9"/>
    <xf numFmtId="0" fontId="6" fillId="0" borderId="0" xfId="9" applyFont="1" applyAlignment="1">
      <alignment horizontal="left"/>
    </xf>
    <xf numFmtId="41" fontId="1" fillId="0" borderId="0" xfId="9" applyNumberFormat="1"/>
    <xf numFmtId="0" fontId="7" fillId="0" borderId="0" xfId="9" applyFont="1" applyAlignment="1">
      <alignment horizontal="left" vertical="top"/>
    </xf>
    <xf numFmtId="0" fontId="1" fillId="0" borderId="0" xfId="9" applyAlignment="1">
      <alignment horizontal="center"/>
    </xf>
    <xf numFmtId="41" fontId="5" fillId="0" borderId="0" xfId="9" applyNumberFormat="1" applyFont="1" applyAlignment="1">
      <alignment horizontal="center"/>
    </xf>
    <xf numFmtId="41" fontId="34" fillId="0" borderId="0" xfId="9" applyNumberFormat="1" applyFont="1" applyAlignment="1">
      <alignment horizontal="right" wrapText="1"/>
    </xf>
    <xf numFmtId="15" fontId="24" fillId="0" borderId="8" xfId="9" applyNumberFormat="1" applyFont="1" applyBorder="1" applyAlignment="1">
      <alignment horizontal="center" vertical="center" wrapText="1"/>
    </xf>
    <xf numFmtId="0" fontId="24" fillId="0" borderId="8" xfId="9" applyFont="1" applyBorder="1" applyAlignment="1">
      <alignment horizontal="center" vertical="center" wrapText="1"/>
    </xf>
    <xf numFmtId="41" fontId="24" fillId="0" borderId="8" xfId="9" applyNumberFormat="1" applyFont="1" applyBorder="1" applyAlignment="1">
      <alignment horizontal="center" vertical="center" wrapText="1"/>
    </xf>
    <xf numFmtId="0" fontId="17" fillId="0" borderId="9" xfId="9" applyFont="1" applyBorder="1"/>
    <xf numFmtId="0" fontId="17" fillId="0" borderId="12" xfId="9" applyFont="1" applyBorder="1"/>
    <xf numFmtId="0" fontId="11" fillId="0" borderId="1" xfId="9" applyFont="1" applyBorder="1"/>
    <xf numFmtId="41" fontId="11" fillId="0" borderId="5" xfId="9" applyNumberFormat="1" applyFont="1" applyBorder="1"/>
    <xf numFmtId="41" fontId="11" fillId="0" borderId="1" xfId="9" applyNumberFormat="1" applyFont="1" applyBorder="1"/>
    <xf numFmtId="0" fontId="24" fillId="0" borderId="9" xfId="9" applyFont="1" applyBorder="1" applyAlignment="1">
      <alignment horizontal="center"/>
    </xf>
    <xf numFmtId="2" fontId="35" fillId="0" borderId="0" xfId="1" applyNumberFormat="1" applyFont="1" applyFill="1" applyBorder="1" applyAlignment="1">
      <alignment vertical="top" wrapText="1"/>
    </xf>
    <xf numFmtId="41" fontId="9" fillId="0" borderId="9" xfId="1" applyNumberFormat="1" applyFont="1" applyFill="1" applyBorder="1" applyAlignment="1">
      <alignment horizontal="right"/>
    </xf>
    <xf numFmtId="0" fontId="11" fillId="0" borderId="9" xfId="9" applyFont="1" applyBorder="1"/>
    <xf numFmtId="41" fontId="11" fillId="0" borderId="12" xfId="9" applyNumberFormat="1" applyFont="1" applyBorder="1"/>
    <xf numFmtId="41" fontId="11" fillId="0" borderId="9" xfId="9" applyNumberFormat="1" applyFont="1" applyBorder="1"/>
    <xf numFmtId="41" fontId="9" fillId="0" borderId="12" xfId="1" applyNumberFormat="1" applyFont="1" applyFill="1" applyBorder="1" applyAlignment="1">
      <alignment horizontal="right"/>
    </xf>
    <xf numFmtId="0" fontId="17" fillId="0" borderId="9" xfId="9" applyFont="1" applyBorder="1" applyAlignment="1">
      <alignment horizontal="center"/>
    </xf>
    <xf numFmtId="2" fontId="17" fillId="0" borderId="0" xfId="1" applyNumberFormat="1" applyFont="1" applyFill="1" applyBorder="1" applyAlignment="1">
      <alignment horizontal="left" vertical="top" wrapText="1"/>
    </xf>
    <xf numFmtId="166" fontId="17" fillId="0" borderId="9" xfId="1" applyNumberFormat="1" applyFont="1" applyFill="1" applyBorder="1" applyAlignment="1">
      <alignment horizontal="right"/>
    </xf>
    <xf numFmtId="166" fontId="17" fillId="0" borderId="9" xfId="1" applyFont="1" applyFill="1" applyBorder="1" applyAlignment="1">
      <alignment horizontal="right"/>
    </xf>
    <xf numFmtId="166" fontId="17" fillId="0" borderId="12" xfId="1" applyFont="1" applyFill="1" applyBorder="1" applyAlignment="1">
      <alignment horizontal="right"/>
    </xf>
    <xf numFmtId="166" fontId="17" fillId="0" borderId="0" xfId="1" applyFont="1" applyFill="1" applyBorder="1" applyAlignment="1">
      <alignment horizontal="right"/>
    </xf>
    <xf numFmtId="2" fontId="36" fillId="0" borderId="0" xfId="1" applyNumberFormat="1" applyFont="1" applyFill="1" applyBorder="1" applyAlignment="1">
      <alignment horizontal="left" vertical="top" wrapText="1" indent="1"/>
    </xf>
    <xf numFmtId="2" fontId="17" fillId="0" borderId="0" xfId="1" applyNumberFormat="1" applyFont="1" applyFill="1" applyBorder="1" applyAlignment="1">
      <alignment horizontal="left" vertical="top" wrapText="1" indent="2"/>
    </xf>
    <xf numFmtId="2" fontId="24" fillId="0" borderId="0" xfId="1" applyNumberFormat="1" applyFont="1" applyFill="1" applyBorder="1" applyAlignment="1">
      <alignment vertical="top" wrapText="1"/>
    </xf>
    <xf numFmtId="166" fontId="7" fillId="0" borderId="8" xfId="1" applyFont="1" applyFill="1" applyBorder="1" applyAlignment="1">
      <alignment horizontal="right" wrapText="1"/>
    </xf>
    <xf numFmtId="166" fontId="24" fillId="0" borderId="9" xfId="1" applyFont="1" applyFill="1" applyBorder="1" applyAlignment="1">
      <alignment horizontal="right"/>
    </xf>
    <xf numFmtId="166" fontId="24" fillId="0" borderId="12" xfId="1" applyFont="1" applyFill="1" applyBorder="1" applyAlignment="1">
      <alignment horizontal="right"/>
    </xf>
    <xf numFmtId="166" fontId="17" fillId="0" borderId="10" xfId="1" applyFont="1" applyFill="1" applyBorder="1" applyAlignment="1">
      <alignment horizontal="right"/>
    </xf>
    <xf numFmtId="166" fontId="17" fillId="0" borderId="14" xfId="1" applyFont="1" applyFill="1" applyBorder="1" applyAlignment="1">
      <alignment horizontal="right"/>
    </xf>
    <xf numFmtId="2" fontId="37" fillId="0" borderId="0" xfId="1" applyNumberFormat="1" applyFont="1" applyFill="1" applyBorder="1" applyAlignment="1">
      <alignment horizontal="center" vertical="top" wrapText="1"/>
    </xf>
    <xf numFmtId="0" fontId="17" fillId="0" borderId="10" xfId="9" applyFont="1" applyBorder="1" applyAlignment="1">
      <alignment horizontal="center"/>
    </xf>
    <xf numFmtId="2" fontId="24" fillId="0" borderId="7" xfId="1" applyNumberFormat="1" applyFont="1" applyFill="1" applyBorder="1" applyAlignment="1">
      <alignment horizontal="left" vertical="top" wrapText="1"/>
    </xf>
    <xf numFmtId="166" fontId="24" fillId="0" borderId="8" xfId="1" applyFont="1" applyFill="1" applyBorder="1" applyAlignment="1">
      <alignment horizontal="right"/>
    </xf>
    <xf numFmtId="0" fontId="17" fillId="0" borderId="1" xfId="9" applyFont="1" applyBorder="1" applyAlignment="1">
      <alignment horizontal="center"/>
    </xf>
    <xf numFmtId="2" fontId="24" fillId="0" borderId="6" xfId="1" applyNumberFormat="1" applyFont="1" applyFill="1" applyBorder="1" applyAlignment="1">
      <alignment horizontal="left" vertical="top" wrapText="1"/>
    </xf>
    <xf numFmtId="166" fontId="24" fillId="0" borderId="1" xfId="1" applyFont="1" applyFill="1" applyBorder="1" applyAlignment="1">
      <alignment horizontal="right"/>
    </xf>
    <xf numFmtId="166" fontId="24" fillId="0" borderId="5" xfId="1" applyFont="1" applyFill="1" applyBorder="1" applyAlignment="1">
      <alignment horizontal="right"/>
    </xf>
    <xf numFmtId="2" fontId="24" fillId="0" borderId="0" xfId="1" applyNumberFormat="1" applyFont="1" applyFill="1" applyBorder="1" applyAlignment="1">
      <alignment horizontal="left" vertical="top" wrapText="1"/>
    </xf>
    <xf numFmtId="166" fontId="1" fillId="0" borderId="10" xfId="1" applyFont="1" applyBorder="1" applyAlignment="1">
      <alignment horizontal="right"/>
    </xf>
    <xf numFmtId="2" fontId="35" fillId="0" borderId="0" xfId="1" applyNumberFormat="1" applyFont="1" applyFill="1" applyBorder="1" applyAlignment="1">
      <alignment horizontal="left" vertical="top" wrapText="1"/>
    </xf>
    <xf numFmtId="166" fontId="1" fillId="0" borderId="9" xfId="1" applyFont="1" applyBorder="1" applyAlignment="1">
      <alignment horizontal="right"/>
    </xf>
    <xf numFmtId="0" fontId="35" fillId="0" borderId="0" xfId="0" applyFont="1" applyAlignment="1">
      <alignment vertical="top" wrapText="1"/>
    </xf>
    <xf numFmtId="0" fontId="37" fillId="0" borderId="9" xfId="9" applyFont="1" applyBorder="1"/>
    <xf numFmtId="0" fontId="17" fillId="0" borderId="0" xfId="0" applyFont="1" applyAlignment="1">
      <alignment horizontal="left" vertical="top" wrapText="1" indent="2"/>
    </xf>
    <xf numFmtId="2" fontId="17" fillId="0" borderId="0" xfId="1" applyNumberFormat="1" applyFont="1" applyFill="1" applyBorder="1" applyAlignment="1">
      <alignment horizontal="left" vertical="top" wrapText="1" indent="4"/>
    </xf>
    <xf numFmtId="166" fontId="24" fillId="0" borderId="10" xfId="1" applyFont="1" applyFill="1" applyBorder="1" applyAlignment="1">
      <alignment horizontal="right"/>
    </xf>
    <xf numFmtId="166" fontId="24" fillId="0" borderId="14" xfId="1" applyFont="1" applyFill="1" applyBorder="1" applyAlignment="1">
      <alignment horizontal="right"/>
    </xf>
    <xf numFmtId="0" fontId="17" fillId="0" borderId="10" xfId="9" applyFont="1" applyBorder="1"/>
    <xf numFmtId="166" fontId="24" fillId="0" borderId="2" xfId="1" applyFont="1" applyFill="1" applyBorder="1" applyAlignment="1">
      <alignment horizontal="right"/>
    </xf>
    <xf numFmtId="0" fontId="17" fillId="0" borderId="0" xfId="0" applyFont="1" applyAlignment="1">
      <alignment wrapText="1"/>
    </xf>
    <xf numFmtId="0" fontId="17" fillId="0" borderId="0" xfId="0" applyFont="1"/>
    <xf numFmtId="167" fontId="17" fillId="0" borderId="0" xfId="0" applyNumberFormat="1" applyFont="1"/>
    <xf numFmtId="167" fontId="17" fillId="0" borderId="0" xfId="0" applyNumberFormat="1" applyFont="1" applyFill="1"/>
    <xf numFmtId="0" fontId="38" fillId="0" borderId="0" xfId="0" applyFont="1" applyAlignment="1">
      <alignment wrapText="1"/>
    </xf>
    <xf numFmtId="15" fontId="24" fillId="0" borderId="0" xfId="10" applyNumberFormat="1" applyFont="1" applyFill="1" applyBorder="1" applyAlignment="1">
      <alignment horizontal="left" vertical="top"/>
    </xf>
    <xf numFmtId="15" fontId="24" fillId="0" borderId="0" xfId="10" applyNumberFormat="1" applyFont="1" applyFill="1" applyBorder="1" applyAlignment="1">
      <alignment vertical="top"/>
    </xf>
    <xf numFmtId="167" fontId="39" fillId="0" borderId="0" xfId="9" applyNumberFormat="1" applyFont="1" applyFill="1" applyAlignment="1">
      <alignment horizontal="right" wrapText="1"/>
    </xf>
    <xf numFmtId="0" fontId="40" fillId="0" borderId="0" xfId="9" applyFont="1" applyAlignment="1">
      <alignment horizontal="right" wrapText="1"/>
    </xf>
    <xf numFmtId="15" fontId="24" fillId="0" borderId="10" xfId="10" applyNumberFormat="1" applyFont="1" applyFill="1" applyBorder="1" applyAlignment="1">
      <alignment horizontal="center" vertical="center" wrapText="1"/>
    </xf>
    <xf numFmtId="15" fontId="24" fillId="0" borderId="11" xfId="10" applyNumberFormat="1" applyFont="1" applyFill="1" applyBorder="1" applyAlignment="1">
      <alignment horizontal="center" vertical="center" wrapText="1"/>
    </xf>
    <xf numFmtId="15" fontId="24" fillId="0" borderId="8" xfId="10" quotePrefix="1" applyNumberFormat="1" applyFont="1" applyFill="1" applyBorder="1" applyAlignment="1">
      <alignment horizontal="center" vertical="center" wrapText="1"/>
    </xf>
    <xf numFmtId="167" fontId="24" fillId="0" borderId="8" xfId="10" quotePrefix="1" applyNumberFormat="1" applyFont="1" applyFill="1" applyBorder="1" applyAlignment="1">
      <alignment horizontal="center" vertical="center" wrapText="1"/>
    </xf>
    <xf numFmtId="0" fontId="24" fillId="0" borderId="1" xfId="11" applyFont="1" applyFill="1" applyBorder="1" applyAlignment="1">
      <alignment horizontal="left" wrapText="1"/>
    </xf>
    <xf numFmtId="167" fontId="18" fillId="0" borderId="13" xfId="1" applyNumberFormat="1" applyFont="1" applyFill="1" applyBorder="1"/>
    <xf numFmtId="167" fontId="18" fillId="0" borderId="9" xfId="1" applyNumberFormat="1" applyFont="1" applyFill="1" applyBorder="1"/>
    <xf numFmtId="167" fontId="17" fillId="0" borderId="9" xfId="11" applyNumberFormat="1" applyFont="1" applyFill="1" applyBorder="1"/>
    <xf numFmtId="0" fontId="17" fillId="0" borderId="9" xfId="0" applyFont="1" applyFill="1" applyBorder="1"/>
    <xf numFmtId="0" fontId="41" fillId="0" borderId="9" xfId="11" applyFont="1" applyFill="1" applyBorder="1" applyAlignment="1">
      <alignment horizontal="left" vertical="top" wrapText="1"/>
    </xf>
    <xf numFmtId="167" fontId="24" fillId="0" borderId="13" xfId="1" applyNumberFormat="1" applyFont="1" applyFill="1" applyBorder="1" applyAlignment="1">
      <alignment horizontal="right"/>
    </xf>
    <xf numFmtId="0" fontId="42" fillId="0" borderId="9" xfId="11" applyFont="1" applyFill="1" applyBorder="1" applyAlignment="1">
      <alignment horizontal="left" vertical="top" wrapText="1"/>
    </xf>
    <xf numFmtId="167" fontId="43" fillId="0" borderId="9" xfId="1" applyNumberFormat="1" applyFont="1" applyFill="1" applyBorder="1" applyAlignment="1">
      <alignment horizontal="right" vertical="top" wrapText="1"/>
    </xf>
    <xf numFmtId="167" fontId="17" fillId="0" borderId="9" xfId="1" applyNumberFormat="1" applyFont="1" applyFill="1" applyBorder="1" applyAlignment="1">
      <alignment horizontal="right" vertical="top" wrapText="1"/>
    </xf>
    <xf numFmtId="167" fontId="17" fillId="0" borderId="9" xfId="10" applyNumberFormat="1" applyFont="1" applyFill="1" applyBorder="1" applyAlignment="1">
      <alignment horizontal="right" vertical="top" wrapText="1"/>
    </xf>
    <xf numFmtId="167" fontId="17" fillId="0" borderId="9" xfId="1" applyNumberFormat="1" applyFont="1" applyFill="1" applyBorder="1"/>
    <xf numFmtId="167" fontId="17" fillId="0" borderId="13" xfId="1" applyNumberFormat="1" applyFont="1" applyFill="1" applyBorder="1" applyAlignment="1">
      <alignment horizontal="right"/>
    </xf>
    <xf numFmtId="37" fontId="42" fillId="0" borderId="9" xfId="11" applyNumberFormat="1" applyFont="1" applyFill="1" applyBorder="1" applyAlignment="1">
      <alignment horizontal="left" vertical="top" wrapText="1"/>
    </xf>
    <xf numFmtId="167" fontId="7" fillId="0" borderId="8" xfId="1" applyNumberFormat="1" applyFont="1" applyFill="1" applyBorder="1" applyAlignment="1">
      <alignment horizontal="right" wrapText="1"/>
    </xf>
    <xf numFmtId="41" fontId="7" fillId="0" borderId="0" xfId="11" applyNumberFormat="1" applyFont="1"/>
    <xf numFmtId="41" fontId="17" fillId="0" borderId="0" xfId="0" applyNumberFormat="1" applyFont="1"/>
    <xf numFmtId="0" fontId="24" fillId="0" borderId="9" xfId="11" applyFont="1" applyFill="1" applyBorder="1" applyAlignment="1">
      <alignment horizontal="left" vertical="top" wrapText="1"/>
    </xf>
    <xf numFmtId="167" fontId="18" fillId="0" borderId="9" xfId="1" applyNumberFormat="1" applyFont="1" applyFill="1" applyBorder="1" applyAlignment="1">
      <alignment horizontal="right"/>
    </xf>
    <xf numFmtId="167" fontId="17" fillId="0" borderId="9" xfId="10" applyNumberFormat="1" applyFont="1" applyFill="1" applyBorder="1" applyAlignment="1">
      <alignment horizontal="right"/>
    </xf>
    <xf numFmtId="0" fontId="42" fillId="0" borderId="9" xfId="12" applyFont="1" applyFill="1" applyBorder="1" applyAlignment="1">
      <alignment horizontal="left" vertical="top" wrapText="1"/>
    </xf>
    <xf numFmtId="0" fontId="18" fillId="0" borderId="9" xfId="11" applyFont="1" applyFill="1" applyBorder="1" applyAlignment="1">
      <alignment horizontal="left" vertical="top" wrapText="1"/>
    </xf>
    <xf numFmtId="167" fontId="17" fillId="0" borderId="1" xfId="10" applyNumberFormat="1" applyFont="1" applyFill="1" applyBorder="1" applyAlignment="1">
      <alignment horizontal="right"/>
    </xf>
    <xf numFmtId="167" fontId="18" fillId="0" borderId="13" xfId="1" applyNumberFormat="1" applyFont="1" applyFill="1" applyBorder="1" applyAlignment="1">
      <alignment horizontal="right"/>
    </xf>
    <xf numFmtId="167" fontId="17" fillId="0" borderId="9" xfId="11" applyNumberFormat="1" applyFont="1" applyFill="1" applyBorder="1" applyAlignment="1">
      <alignment horizontal="right"/>
    </xf>
    <xf numFmtId="167" fontId="17" fillId="0" borderId="9" xfId="0" applyNumberFormat="1" applyFont="1" applyFill="1" applyBorder="1" applyAlignment="1">
      <alignment horizontal="right"/>
    </xf>
    <xf numFmtId="167" fontId="17" fillId="0" borderId="10" xfId="11" applyNumberFormat="1" applyFont="1" applyFill="1" applyBorder="1" applyAlignment="1">
      <alignment horizontal="right"/>
    </xf>
    <xf numFmtId="0" fontId="41" fillId="0" borderId="10" xfId="11" applyFont="1" applyFill="1" applyBorder="1" applyAlignment="1">
      <alignment horizontal="left" vertical="top" wrapText="1"/>
    </xf>
    <xf numFmtId="0" fontId="24" fillId="0" borderId="9" xfId="11" applyFont="1" applyFill="1" applyBorder="1" applyAlignment="1">
      <alignment horizontal="left" wrapText="1"/>
    </xf>
    <xf numFmtId="167" fontId="17" fillId="0" borderId="13" xfId="11" applyNumberFormat="1" applyFont="1" applyFill="1" applyBorder="1" applyAlignment="1">
      <alignment horizontal="right"/>
    </xf>
    <xf numFmtId="167" fontId="7" fillId="0" borderId="8" xfId="1" applyNumberFormat="1" applyFont="1" applyFill="1" applyBorder="1" applyAlignment="1">
      <alignment horizontal="right"/>
    </xf>
    <xf numFmtId="167" fontId="7" fillId="0" borderId="13" xfId="1" applyNumberFormat="1" applyFont="1" applyFill="1" applyBorder="1" applyAlignment="1">
      <alignment horizontal="right"/>
    </xf>
    <xf numFmtId="167" fontId="24" fillId="0" borderId="13" xfId="11" applyNumberFormat="1" applyFont="1" applyFill="1" applyBorder="1" applyAlignment="1">
      <alignment horizontal="right"/>
    </xf>
    <xf numFmtId="0" fontId="42" fillId="0" borderId="9" xfId="11" quotePrefix="1" applyFont="1" applyFill="1" applyBorder="1" applyAlignment="1">
      <alignment horizontal="left" vertical="top" wrapText="1"/>
    </xf>
    <xf numFmtId="0" fontId="24" fillId="0" borderId="10" xfId="11" applyFont="1" applyFill="1" applyBorder="1" applyAlignment="1">
      <alignment horizontal="left" wrapText="1"/>
    </xf>
    <xf numFmtId="0" fontId="24" fillId="0" borderId="0" xfId="11" applyFont="1" applyAlignment="1">
      <alignment horizontal="left" wrapText="1"/>
    </xf>
    <xf numFmtId="167" fontId="24" fillId="0" borderId="0" xfId="11" applyNumberFormat="1" applyFont="1" applyFill="1"/>
    <xf numFmtId="167" fontId="17" fillId="0" borderId="0" xfId="0" applyNumberFormat="1" applyFont="1" applyFill="1" applyAlignment="1">
      <alignment horizontal="right"/>
    </xf>
    <xf numFmtId="167" fontId="17" fillId="0" borderId="0" xfId="0" applyNumberFormat="1" applyFont="1" applyAlignment="1">
      <alignment horizontal="right"/>
    </xf>
    <xf numFmtId="4" fontId="17" fillId="0" borderId="0" xfId="0" applyNumberFormat="1" applyFont="1"/>
    <xf numFmtId="15" fontId="16" fillId="0" borderId="8" xfId="10" quotePrefix="1" applyNumberFormat="1" applyFont="1" applyFill="1" applyBorder="1" applyAlignment="1">
      <alignment horizontal="center" vertical="center" wrapText="1"/>
    </xf>
    <xf numFmtId="0" fontId="15" fillId="0" borderId="2" xfId="3" applyFont="1" applyBorder="1" applyAlignment="1">
      <alignment horizontal="center"/>
    </xf>
    <xf numFmtId="0" fontId="7" fillId="0" borderId="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1"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15" fillId="0" borderId="2" xfId="3" applyFont="1" applyBorder="1" applyAlignment="1">
      <alignment horizontal="center"/>
    </xf>
    <xf numFmtId="0" fontId="15" fillId="0" borderId="3" xfId="3" applyFont="1" applyBorder="1" applyAlignment="1">
      <alignment horizontal="center"/>
    </xf>
    <xf numFmtId="0" fontId="15" fillId="0" borderId="4" xfId="3" applyFont="1" applyBorder="1" applyAlignment="1">
      <alignment horizontal="center"/>
    </xf>
    <xf numFmtId="43" fontId="15" fillId="0" borderId="5" xfId="3" applyNumberFormat="1" applyFont="1" applyBorder="1" applyAlignment="1">
      <alignment horizontal="center"/>
    </xf>
    <xf numFmtId="43" fontId="15" fillId="0" borderId="6" xfId="3" applyNumberFormat="1" applyFont="1" applyBorder="1" applyAlignment="1">
      <alignment horizontal="center"/>
    </xf>
    <xf numFmtId="43" fontId="15" fillId="0" borderId="3" xfId="3" applyNumberFormat="1" applyFont="1" applyBorder="1" applyAlignment="1">
      <alignment horizontal="center"/>
    </xf>
    <xf numFmtId="43" fontId="15" fillId="0" borderId="4" xfId="3" applyNumberFormat="1" applyFont="1" applyBorder="1" applyAlignment="1">
      <alignment horizontal="center"/>
    </xf>
    <xf numFmtId="0" fontId="15" fillId="0" borderId="8" xfId="3" applyFont="1" applyBorder="1" applyAlignment="1">
      <alignment horizontal="center"/>
    </xf>
    <xf numFmtId="49" fontId="30" fillId="0" borderId="0" xfId="0" applyNumberFormat="1" applyFont="1" applyAlignment="1">
      <alignment horizontal="left" vertical="top" wrapText="1"/>
    </xf>
    <xf numFmtId="49" fontId="30" fillId="0" borderId="0" xfId="0" applyNumberFormat="1" applyFont="1" applyAlignment="1">
      <alignment horizontal="justify" vertical="top" wrapText="1"/>
    </xf>
    <xf numFmtId="0" fontId="30" fillId="0" borderId="0" xfId="0" applyNumberFormat="1" applyFont="1" applyAlignment="1">
      <alignment vertical="top" wrapText="1"/>
    </xf>
    <xf numFmtId="0" fontId="30" fillId="0" borderId="0" xfId="0" applyFont="1" applyAlignment="1">
      <alignment horizontal="left" vertical="top" wrapText="1"/>
    </xf>
    <xf numFmtId="173" fontId="30" fillId="2" borderId="0" xfId="0" applyNumberFormat="1" applyFont="1" applyFill="1" applyAlignment="1">
      <alignment horizontal="left" vertical="top" wrapText="1"/>
    </xf>
    <xf numFmtId="173" fontId="30" fillId="2" borderId="0" xfId="0" applyNumberFormat="1" applyFont="1" applyFill="1" applyAlignment="1">
      <alignment horizontal="left" vertical="top"/>
    </xf>
    <xf numFmtId="49" fontId="29" fillId="0" borderId="0" xfId="0" applyNumberFormat="1" applyFont="1" applyAlignment="1">
      <alignment horizontal="justify" vertical="top" wrapText="1"/>
    </xf>
    <xf numFmtId="0" fontId="30" fillId="0" borderId="0" xfId="0" applyFont="1" applyAlignment="1">
      <alignment vertical="top" wrapText="1"/>
    </xf>
    <xf numFmtId="0" fontId="29" fillId="0" borderId="0" xfId="0" applyFont="1" applyAlignment="1">
      <alignment horizontal="justify" vertical="top" wrapText="1"/>
    </xf>
    <xf numFmtId="0" fontId="22" fillId="0" borderId="1" xfId="9" applyFont="1" applyBorder="1" applyAlignment="1">
      <alignment horizontal="center" vertical="center" wrapText="1"/>
    </xf>
    <xf numFmtId="0" fontId="22" fillId="0" borderId="9" xfId="9" applyFont="1" applyBorder="1" applyAlignment="1">
      <alignment horizontal="center" vertical="center" wrapText="1"/>
    </xf>
    <xf numFmtId="0" fontId="22" fillId="0" borderId="10" xfId="9" applyFont="1" applyBorder="1" applyAlignment="1">
      <alignment horizontal="center" vertical="center" wrapText="1"/>
    </xf>
    <xf numFmtId="0" fontId="24" fillId="0" borderId="1" xfId="9" applyFont="1" applyBorder="1" applyAlignment="1">
      <alignment horizontal="center" vertical="center"/>
    </xf>
    <xf numFmtId="0" fontId="24" fillId="0" borderId="9" xfId="9" applyFont="1" applyBorder="1" applyAlignment="1">
      <alignment horizontal="center" vertical="center"/>
    </xf>
    <xf numFmtId="0" fontId="24" fillId="0" borderId="10" xfId="9" applyFont="1" applyBorder="1" applyAlignment="1">
      <alignment horizontal="center" vertical="center"/>
    </xf>
    <xf numFmtId="0" fontId="24" fillId="0" borderId="8" xfId="9" applyFont="1" applyBorder="1" applyAlignment="1">
      <alignment horizontal="center" vertical="center"/>
    </xf>
    <xf numFmtId="41" fontId="24" fillId="0" borderId="2" xfId="9" applyNumberFormat="1" applyFont="1" applyBorder="1" applyAlignment="1">
      <alignment horizontal="center" vertical="center"/>
    </xf>
    <xf numFmtId="41" fontId="24" fillId="0" borderId="4" xfId="9" applyNumberFormat="1" applyFont="1" applyBorder="1" applyAlignment="1">
      <alignment horizontal="center" vertical="center"/>
    </xf>
    <xf numFmtId="15" fontId="24" fillId="0" borderId="1" xfId="10" applyNumberFormat="1" applyFont="1" applyFill="1" applyBorder="1" applyAlignment="1">
      <alignment horizontal="center" vertical="center" wrapText="1"/>
    </xf>
    <xf numFmtId="15" fontId="24" fillId="0" borderId="9" xfId="10" applyNumberFormat="1" applyFont="1" applyFill="1" applyBorder="1" applyAlignment="1">
      <alignment horizontal="center" vertical="center" wrapText="1"/>
    </xf>
    <xf numFmtId="15" fontId="24" fillId="0" borderId="10" xfId="10" applyNumberFormat="1" applyFont="1" applyFill="1" applyBorder="1" applyAlignment="1">
      <alignment horizontal="center" vertical="center" wrapText="1"/>
    </xf>
    <xf numFmtId="15" fontId="24" fillId="0" borderId="8" xfId="10" applyNumberFormat="1" applyFont="1" applyFill="1" applyBorder="1" applyAlignment="1">
      <alignment horizontal="center" vertical="top"/>
    </xf>
    <xf numFmtId="15" fontId="24" fillId="0" borderId="2" xfId="10" applyNumberFormat="1" applyFont="1" applyFill="1" applyBorder="1" applyAlignment="1">
      <alignment horizontal="center" vertical="top"/>
    </xf>
    <xf numFmtId="15" fontId="24" fillId="0" borderId="4" xfId="10" applyNumberFormat="1" applyFont="1" applyFill="1" applyBorder="1" applyAlignment="1">
      <alignment horizontal="center" vertical="top"/>
    </xf>
  </cellXfs>
  <cellStyles count="13">
    <cellStyle name="Comma" xfId="1" builtinId="3"/>
    <cellStyle name="Comma 10 2 2 2 3" xfId="6"/>
    <cellStyle name="Comma 11" xfId="8"/>
    <cellStyle name="Comma 33" xfId="5"/>
    <cellStyle name="Comma 43" xfId="10"/>
    <cellStyle name="Normal" xfId="0" builtinId="0"/>
    <cellStyle name="Normal 209" xfId="3"/>
    <cellStyle name="Normal 209 4" xfId="4"/>
    <cellStyle name="Normal 209 8 2 2 2 2" xfId="7"/>
    <cellStyle name="Normal 210 2" xfId="9"/>
    <cellStyle name="Normal 219" xfId="11"/>
    <cellStyle name="Normal 219 2" xfId="1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34</xdr:col>
      <xdr:colOff>0</xdr:colOff>
      <xdr:row>74</xdr:row>
      <xdr:rowOff>0</xdr:rowOff>
    </xdr:from>
    <xdr:to>
      <xdr:col>34</xdr:col>
      <xdr:colOff>99288</xdr:colOff>
      <xdr:row>74</xdr:row>
      <xdr:rowOff>148166</xdr:rowOff>
    </xdr:to>
    <xdr:pic>
      <xdr:nvPicPr>
        <xdr:cNvPr id="2" name="Picture 1" descr="cid:image007.png@01D5C264.5C69E6A0">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5166300" y="18621375"/>
          <a:ext cx="9928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8787</xdr:colOff>
      <xdr:row>1</xdr:row>
      <xdr:rowOff>142118</xdr:rowOff>
    </xdr:to>
    <xdr:pic>
      <xdr:nvPicPr>
        <xdr:cNvPr id="2" name="Picture 514" descr="small-logo">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editAs="oneCell">
    <xdr:from>
      <xdr:col>5</xdr:col>
      <xdr:colOff>2895600</xdr:colOff>
      <xdr:row>0</xdr:row>
      <xdr:rowOff>0</xdr:rowOff>
    </xdr:from>
    <xdr:to>
      <xdr:col>6</xdr:col>
      <xdr:colOff>8787</xdr:colOff>
      <xdr:row>1</xdr:row>
      <xdr:rowOff>142118</xdr:rowOff>
    </xdr:to>
    <xdr:pic>
      <xdr:nvPicPr>
        <xdr:cNvPr id="3" name="Picture 514" descr="small-logo">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editAs="oneCell">
    <xdr:from>
      <xdr:col>5</xdr:col>
      <xdr:colOff>2895600</xdr:colOff>
      <xdr:row>0</xdr:row>
      <xdr:rowOff>0</xdr:rowOff>
    </xdr:from>
    <xdr:to>
      <xdr:col>6</xdr:col>
      <xdr:colOff>8787</xdr:colOff>
      <xdr:row>1</xdr:row>
      <xdr:rowOff>142118</xdr:rowOff>
    </xdr:to>
    <xdr:pic>
      <xdr:nvPicPr>
        <xdr:cNvPr id="4" name="Picture 514" descr="small-logo">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editAs="oneCell">
    <xdr:from>
      <xdr:col>5</xdr:col>
      <xdr:colOff>2895600</xdr:colOff>
      <xdr:row>0</xdr:row>
      <xdr:rowOff>0</xdr:rowOff>
    </xdr:from>
    <xdr:to>
      <xdr:col>6</xdr:col>
      <xdr:colOff>8787</xdr:colOff>
      <xdr:row>1</xdr:row>
      <xdr:rowOff>142118</xdr:rowOff>
    </xdr:to>
    <xdr:pic>
      <xdr:nvPicPr>
        <xdr:cNvPr id="5" name="Picture 514" descr="small-logo">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xdr:from>
      <xdr:col>4</xdr:col>
      <xdr:colOff>338666</xdr:colOff>
      <xdr:row>0</xdr:row>
      <xdr:rowOff>10584</xdr:rowOff>
    </xdr:from>
    <xdr:to>
      <xdr:col>5</xdr:col>
      <xdr:colOff>614891</xdr:colOff>
      <xdr:row>4</xdr:row>
      <xdr:rowOff>190499</xdr:rowOff>
    </xdr:to>
    <xdr:pic>
      <xdr:nvPicPr>
        <xdr:cNvPr id="6" name="Picture 7">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a:xfrm>
          <a:off x="7863416" y="886884"/>
          <a:ext cx="1466850" cy="105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124"/>
  <sheetViews>
    <sheetView showGridLines="0" tabSelected="1" topLeftCell="C3" zoomScale="70" zoomScaleNormal="70" zoomScaleSheetLayoutView="70" workbookViewId="0">
      <selection activeCell="C10" sqref="C10"/>
    </sheetView>
  </sheetViews>
  <sheetFormatPr defaultColWidth="9.140625" defaultRowHeight="15.75" customHeight="1" x14ac:dyDescent="0.25"/>
  <cols>
    <col min="1" max="1" width="9" style="25" hidden="1" customWidth="1"/>
    <col min="2" max="2" width="5" style="25" hidden="1" customWidth="1"/>
    <col min="3" max="3" width="1.42578125" style="25" customWidth="1"/>
    <col min="4" max="4" width="5" style="25" customWidth="1"/>
    <col min="5" max="5" width="98" style="117" customWidth="1"/>
    <col min="6" max="6" width="16.7109375" style="117" bestFit="1" customWidth="1"/>
    <col min="7" max="7" width="15.5703125" style="117" customWidth="1"/>
    <col min="8" max="9" width="13.28515625" style="117" customWidth="1"/>
    <col min="10" max="10" width="14.140625" style="117" customWidth="1"/>
    <col min="11" max="11" width="16.7109375" style="117" bestFit="1" customWidth="1"/>
    <col min="12" max="12" width="16.5703125" style="117" customWidth="1"/>
    <col min="13" max="13" width="14.140625" style="117" bestFit="1" customWidth="1"/>
    <col min="14" max="14" width="14" style="117" customWidth="1"/>
    <col min="15" max="15" width="14.28515625" style="117" customWidth="1"/>
    <col min="16" max="16" width="13.140625" style="117" customWidth="1"/>
    <col min="17" max="17" width="16.28515625" style="119" bestFit="1" customWidth="1"/>
    <col min="18" max="18" width="2.140625" style="119" customWidth="1"/>
    <col min="19" max="19" width="9.7109375" bestFit="1" customWidth="1"/>
    <col min="20" max="20" width="9.7109375" customWidth="1"/>
    <col min="21" max="23" width="16" customWidth="1"/>
    <col min="24" max="24" width="15.7109375" customWidth="1"/>
    <col min="25" max="27" width="18.28515625" customWidth="1"/>
    <col min="28" max="33" width="15.28515625" customWidth="1"/>
    <col min="34" max="34" width="15" customWidth="1"/>
    <col min="35" max="35" width="9.140625" customWidth="1"/>
    <col min="36" max="36" width="15.28515625" customWidth="1"/>
    <col min="37" max="38" width="13.85546875" customWidth="1"/>
    <col min="39" max="39" width="9.140625" customWidth="1"/>
    <col min="40" max="40" width="10.5703125" customWidth="1"/>
    <col min="41" max="41" width="10.140625" customWidth="1"/>
    <col min="42" max="48" width="9.140625" customWidth="1"/>
    <col min="49" max="52" width="16.5703125" customWidth="1"/>
    <col min="53" max="75" width="11.140625" customWidth="1"/>
    <col min="76" max="100" width="9.140625" customWidth="1"/>
    <col min="101" max="102" width="9.28515625" bestFit="1" customWidth="1"/>
    <col min="103" max="103" width="16.5703125" customWidth="1"/>
  </cols>
  <sheetData>
    <row r="1" spans="1:18" ht="15.75" hidden="1" customHeight="1" x14ac:dyDescent="0.25">
      <c r="D1" s="1"/>
      <c r="E1" s="2"/>
      <c r="F1" s="3"/>
      <c r="G1" s="3"/>
      <c r="H1" s="3"/>
      <c r="I1" s="3"/>
      <c r="J1" s="3"/>
      <c r="K1" s="3"/>
      <c r="L1" s="3"/>
      <c r="M1" s="3"/>
      <c r="N1" s="3"/>
      <c r="O1" s="3"/>
      <c r="P1" s="3"/>
      <c r="Q1" s="4"/>
      <c r="R1" s="4"/>
    </row>
    <row r="2" spans="1:18" ht="20.100000000000001" hidden="1" customHeight="1" x14ac:dyDescent="0.25">
      <c r="D2" s="5"/>
      <c r="E2" s="6"/>
      <c r="F2" s="6"/>
      <c r="G2" s="6"/>
      <c r="H2" s="6"/>
      <c r="I2" s="6"/>
      <c r="J2" s="6"/>
      <c r="K2" s="6"/>
      <c r="L2" s="6"/>
      <c r="M2" s="6"/>
      <c r="N2" s="6"/>
      <c r="O2" s="6"/>
      <c r="P2" s="6"/>
      <c r="Q2" s="7"/>
      <c r="R2" s="7"/>
    </row>
    <row r="3" spans="1:18" ht="17.25" customHeight="1" x14ac:dyDescent="0.25">
      <c r="A3" s="10"/>
      <c r="B3" s="10"/>
      <c r="C3" s="10"/>
      <c r="D3" s="1"/>
      <c r="E3" s="8"/>
      <c r="F3" s="9"/>
      <c r="G3" s="9"/>
      <c r="H3" s="9"/>
      <c r="I3" s="9"/>
      <c r="J3" s="9"/>
      <c r="K3" s="9"/>
      <c r="L3" s="9"/>
      <c r="M3" s="9"/>
      <c r="N3" s="9"/>
      <c r="O3" s="9"/>
      <c r="P3" s="9"/>
      <c r="Q3" s="9"/>
      <c r="R3" s="9"/>
    </row>
    <row r="4" spans="1:18" ht="19.5" customHeight="1" x14ac:dyDescent="0.25">
      <c r="A4" s="10"/>
      <c r="B4" s="10"/>
      <c r="C4" s="10"/>
      <c r="D4" s="1" t="s">
        <v>0</v>
      </c>
      <c r="E4" s="8"/>
      <c r="F4" s="11"/>
      <c r="G4" s="11"/>
      <c r="H4" s="11"/>
      <c r="I4" s="11"/>
      <c r="J4" s="11"/>
      <c r="K4" s="11"/>
      <c r="L4" s="11"/>
      <c r="M4" s="11"/>
      <c r="N4" s="11"/>
      <c r="O4" s="11"/>
      <c r="P4" s="11"/>
      <c r="Q4" s="11"/>
      <c r="R4" s="11"/>
    </row>
    <row r="5" spans="1:18" ht="15.75" customHeight="1" x14ac:dyDescent="0.3">
      <c r="D5" s="12" t="s">
        <v>1</v>
      </c>
      <c r="E5" s="13"/>
      <c r="F5" s="13"/>
      <c r="G5" s="13"/>
      <c r="H5" s="13"/>
      <c r="I5" s="13"/>
      <c r="J5" s="13"/>
      <c r="K5" s="13"/>
      <c r="L5" s="13"/>
      <c r="M5" s="13"/>
      <c r="N5" s="13"/>
      <c r="O5" s="13"/>
      <c r="P5" s="13"/>
      <c r="Q5" s="14" t="s">
        <v>2</v>
      </c>
      <c r="R5" s="14"/>
    </row>
    <row r="6" spans="1:18" ht="9" customHeight="1" x14ac:dyDescent="0.25">
      <c r="D6" s="2"/>
      <c r="E6" s="13"/>
      <c r="F6" s="13"/>
      <c r="G6" s="13"/>
      <c r="H6" s="13"/>
      <c r="I6" s="13"/>
      <c r="J6" s="13"/>
      <c r="K6" s="13"/>
      <c r="L6" s="13"/>
      <c r="M6" s="13"/>
      <c r="N6" s="13"/>
      <c r="O6" s="13"/>
      <c r="P6" s="13"/>
      <c r="Q6" s="15"/>
      <c r="R6" s="15"/>
    </row>
    <row r="7" spans="1:18" ht="17.100000000000001" customHeight="1" x14ac:dyDescent="0.3">
      <c r="D7" s="272" t="s">
        <v>3</v>
      </c>
      <c r="E7" s="275" t="s">
        <v>4</v>
      </c>
      <c r="F7" s="278" t="s">
        <v>5</v>
      </c>
      <c r="G7" s="279"/>
      <c r="H7" s="279"/>
      <c r="I7" s="279"/>
      <c r="J7" s="279"/>
      <c r="K7" s="279"/>
      <c r="L7" s="281" t="s">
        <v>6</v>
      </c>
      <c r="M7" s="282"/>
      <c r="N7" s="282"/>
      <c r="O7" s="283"/>
      <c r="P7" s="283"/>
      <c r="Q7" s="284"/>
      <c r="R7" s="16"/>
    </row>
    <row r="8" spans="1:18" ht="17.100000000000001" customHeight="1" x14ac:dyDescent="0.3">
      <c r="D8" s="273"/>
      <c r="E8" s="276"/>
      <c r="F8" s="285" t="s">
        <v>7</v>
      </c>
      <c r="G8" s="285"/>
      <c r="H8" s="285"/>
      <c r="I8" s="279" t="s">
        <v>9</v>
      </c>
      <c r="J8" s="280"/>
      <c r="K8" s="271" t="s">
        <v>8</v>
      </c>
      <c r="L8" s="285" t="s">
        <v>7</v>
      </c>
      <c r="M8" s="285"/>
      <c r="N8" s="285"/>
      <c r="O8" s="279" t="s">
        <v>9</v>
      </c>
      <c r="P8" s="280"/>
      <c r="Q8" s="17" t="s">
        <v>8</v>
      </c>
      <c r="R8" s="18"/>
    </row>
    <row r="9" spans="1:18" ht="17.100000000000001" customHeight="1" x14ac:dyDescent="0.25">
      <c r="D9" s="273"/>
      <c r="E9" s="276"/>
      <c r="F9" s="19">
        <v>45565</v>
      </c>
      <c r="G9" s="19">
        <v>45473</v>
      </c>
      <c r="H9" s="19">
        <v>45199</v>
      </c>
      <c r="I9" s="19">
        <v>45565</v>
      </c>
      <c r="J9" s="19">
        <v>45199</v>
      </c>
      <c r="K9" s="20">
        <v>45382</v>
      </c>
      <c r="L9" s="19">
        <v>45565</v>
      </c>
      <c r="M9" s="19">
        <v>45473</v>
      </c>
      <c r="N9" s="19">
        <v>45199</v>
      </c>
      <c r="O9" s="19">
        <v>45565</v>
      </c>
      <c r="P9" s="19">
        <v>45199</v>
      </c>
      <c r="Q9" s="20">
        <v>45382</v>
      </c>
      <c r="R9" s="21"/>
    </row>
    <row r="10" spans="1:18" ht="45" customHeight="1" x14ac:dyDescent="0.25">
      <c r="D10" s="274"/>
      <c r="E10" s="277"/>
      <c r="F10" s="22" t="s">
        <v>10</v>
      </c>
      <c r="G10" s="23" t="s">
        <v>10</v>
      </c>
      <c r="H10" s="23" t="s">
        <v>12</v>
      </c>
      <c r="I10" s="23" t="s">
        <v>10</v>
      </c>
      <c r="J10" s="23" t="s">
        <v>12</v>
      </c>
      <c r="K10" s="23" t="s">
        <v>13</v>
      </c>
      <c r="L10" s="23" t="s">
        <v>10</v>
      </c>
      <c r="M10" s="23" t="s">
        <v>10</v>
      </c>
      <c r="N10" s="23" t="s">
        <v>12</v>
      </c>
      <c r="O10" s="23" t="s">
        <v>10</v>
      </c>
      <c r="P10" s="23" t="s">
        <v>12</v>
      </c>
      <c r="Q10" s="23" t="s">
        <v>13</v>
      </c>
      <c r="R10" s="24"/>
    </row>
    <row r="11" spans="1:18" ht="9" customHeight="1" x14ac:dyDescent="0.3">
      <c r="D11" s="26"/>
      <c r="E11" s="27"/>
      <c r="F11" s="28"/>
      <c r="G11" s="28"/>
      <c r="H11" s="28"/>
      <c r="I11" s="28"/>
      <c r="J11" s="28"/>
      <c r="K11" s="28"/>
      <c r="L11" s="28"/>
      <c r="M11" s="28"/>
      <c r="N11" s="28"/>
      <c r="O11" s="28"/>
      <c r="P11" s="28"/>
      <c r="Q11" s="29"/>
      <c r="R11" s="30"/>
    </row>
    <row r="12" spans="1:18" ht="23.25" customHeight="1" x14ac:dyDescent="0.25">
      <c r="D12" s="31">
        <v>1</v>
      </c>
      <c r="E12" s="32" t="s">
        <v>15</v>
      </c>
      <c r="F12" s="33"/>
      <c r="G12" s="33"/>
      <c r="H12" s="33"/>
      <c r="I12" s="33"/>
      <c r="J12" s="33"/>
      <c r="K12" s="33"/>
      <c r="L12" s="33"/>
      <c r="M12" s="33"/>
      <c r="N12" s="33"/>
      <c r="O12" s="33"/>
      <c r="P12" s="33"/>
      <c r="Q12" s="34"/>
      <c r="R12" s="35"/>
    </row>
    <row r="13" spans="1:18" ht="19.5" x14ac:dyDescent="0.25">
      <c r="D13" s="31"/>
      <c r="E13" s="36" t="s">
        <v>16</v>
      </c>
      <c r="F13" s="37">
        <f>I13-G13</f>
        <v>7383</v>
      </c>
      <c r="G13" s="37">
        <v>7625</v>
      </c>
      <c r="H13" s="37">
        <v>7556</v>
      </c>
      <c r="I13" s="37">
        <v>15008</v>
      </c>
      <c r="J13" s="37">
        <v>14824</v>
      </c>
      <c r="K13" s="37">
        <v>32091</v>
      </c>
      <c r="L13" s="37">
        <v>9663</v>
      </c>
      <c r="M13" s="37">
        <v>9405</v>
      </c>
      <c r="N13" s="37">
        <v>8656</v>
      </c>
      <c r="O13" s="37">
        <f>19068</f>
        <v>19068</v>
      </c>
      <c r="P13" s="37">
        <v>17146</v>
      </c>
      <c r="Q13" s="37">
        <v>40824</v>
      </c>
      <c r="R13" s="38"/>
    </row>
    <row r="14" spans="1:18" ht="19.5" x14ac:dyDescent="0.25">
      <c r="D14" s="31"/>
      <c r="E14" s="36" t="s">
        <v>17</v>
      </c>
      <c r="F14" s="37">
        <f>I14-G14</f>
        <v>15</v>
      </c>
      <c r="G14" s="37">
        <v>52</v>
      </c>
      <c r="H14" s="37">
        <v>57</v>
      </c>
      <c r="I14" s="37">
        <v>67</v>
      </c>
      <c r="J14" s="37">
        <v>108</v>
      </c>
      <c r="K14" s="37">
        <v>201</v>
      </c>
      <c r="L14" s="37">
        <v>16</v>
      </c>
      <c r="M14" s="37">
        <v>46</v>
      </c>
      <c r="N14" s="37">
        <v>58</v>
      </c>
      <c r="O14" s="37">
        <v>62</v>
      </c>
      <c r="P14" s="37">
        <v>102</v>
      </c>
      <c r="Q14" s="37">
        <v>184</v>
      </c>
      <c r="R14" s="38"/>
    </row>
    <row r="15" spans="1:18" ht="19.5" x14ac:dyDescent="0.25">
      <c r="D15" s="31"/>
      <c r="E15" s="32" t="s">
        <v>18</v>
      </c>
      <c r="F15" s="39">
        <f t="array" ref="F15">SUM(ROUND(F13:F14,0))</f>
        <v>7398</v>
      </c>
      <c r="G15" s="40">
        <f>SUM(G13:G14)</f>
        <v>7677</v>
      </c>
      <c r="H15" s="40">
        <f>SUM(H13:H14)</f>
        <v>7613</v>
      </c>
      <c r="I15" s="39">
        <f t="array" ref="I15">SUM(ROUND(I13:I14,0))</f>
        <v>15075</v>
      </c>
      <c r="J15" s="40">
        <f>SUM(J13:J14)</f>
        <v>14932</v>
      </c>
      <c r="K15" s="40">
        <f>SUM(K13:K14)</f>
        <v>32292</v>
      </c>
      <c r="L15" s="39">
        <f t="array" ref="L15">SUM(ROUND(L13:L14,0))</f>
        <v>9679</v>
      </c>
      <c r="M15" s="39">
        <f t="array" ref="M15">SUM(ROUND(M13:M14,0))</f>
        <v>9451</v>
      </c>
      <c r="N15" s="39">
        <f t="array" ref="N15">SUM(ROUND(N13:N14,0))</f>
        <v>8714</v>
      </c>
      <c r="O15" s="39">
        <f t="array" ref="O15">SUM(ROUND(O13:O14,0))</f>
        <v>19130</v>
      </c>
      <c r="P15" s="39">
        <f>SUM(P13:P14)</f>
        <v>17248</v>
      </c>
      <c r="Q15" s="39">
        <f>SUM(Q13:Q14)</f>
        <v>41008</v>
      </c>
      <c r="R15" s="41"/>
    </row>
    <row r="16" spans="1:18" ht="3.75" customHeight="1" x14ac:dyDescent="0.25">
      <c r="D16" s="31"/>
      <c r="E16" s="36"/>
      <c r="F16" s="42"/>
      <c r="G16" s="42"/>
      <c r="H16" s="42"/>
      <c r="I16" s="42"/>
      <c r="J16" s="42"/>
      <c r="K16" s="42"/>
      <c r="L16" s="42"/>
      <c r="M16" s="42"/>
      <c r="N16" s="42"/>
      <c r="O16" s="42"/>
      <c r="P16" s="42"/>
      <c r="Q16" s="42"/>
      <c r="R16" s="43"/>
    </row>
    <row r="17" spans="4:18" ht="21.75" customHeight="1" x14ac:dyDescent="0.25">
      <c r="D17" s="31">
        <v>2</v>
      </c>
      <c r="E17" s="32" t="s">
        <v>19</v>
      </c>
      <c r="F17" s="44"/>
      <c r="G17" s="44"/>
      <c r="H17" s="44"/>
      <c r="I17" s="44"/>
      <c r="J17" s="44"/>
      <c r="K17" s="44"/>
      <c r="L17" s="44"/>
      <c r="M17" s="44"/>
      <c r="N17" s="44"/>
      <c r="O17" s="44"/>
      <c r="P17" s="44"/>
      <c r="Q17" s="44"/>
      <c r="R17" s="45"/>
    </row>
    <row r="18" spans="4:18" ht="21.75" customHeight="1" x14ac:dyDescent="0.25">
      <c r="D18" s="31"/>
      <c r="E18" s="36" t="s">
        <v>20</v>
      </c>
      <c r="F18" s="42"/>
      <c r="G18" s="42"/>
      <c r="H18" s="42"/>
      <c r="I18" s="42"/>
      <c r="J18" s="42"/>
      <c r="K18" s="42"/>
      <c r="L18" s="44"/>
      <c r="M18" s="44"/>
      <c r="N18" s="42"/>
      <c r="O18" s="44"/>
      <c r="P18" s="42"/>
      <c r="Q18" s="42"/>
      <c r="R18" s="46"/>
    </row>
    <row r="19" spans="4:18" ht="21.75" customHeight="1" x14ac:dyDescent="0.25">
      <c r="D19" s="31"/>
      <c r="E19" s="36" t="s">
        <v>21</v>
      </c>
      <c r="F19" s="37">
        <f t="shared" ref="F19:F27" si="0">I19-G19</f>
        <v>147</v>
      </c>
      <c r="G19" s="37">
        <v>160</v>
      </c>
      <c r="H19" s="37">
        <v>111</v>
      </c>
      <c r="I19" s="37">
        <v>307</v>
      </c>
      <c r="J19" s="37">
        <v>199</v>
      </c>
      <c r="K19" s="37">
        <v>369</v>
      </c>
      <c r="L19" s="37">
        <v>147</v>
      </c>
      <c r="M19" s="37">
        <v>160</v>
      </c>
      <c r="N19" s="37">
        <v>111</v>
      </c>
      <c r="O19" s="37">
        <v>307</v>
      </c>
      <c r="P19" s="37">
        <v>199</v>
      </c>
      <c r="Q19" s="37">
        <v>369</v>
      </c>
      <c r="R19" s="38"/>
    </row>
    <row r="20" spans="4:18" ht="21.75" customHeight="1" x14ac:dyDescent="0.25">
      <c r="D20" s="31"/>
      <c r="E20" s="36" t="s">
        <v>22</v>
      </c>
      <c r="F20" s="37">
        <f t="shared" si="0"/>
        <v>429</v>
      </c>
      <c r="G20" s="37">
        <v>1051</v>
      </c>
      <c r="H20" s="37">
        <v>499</v>
      </c>
      <c r="I20" s="37">
        <v>1480</v>
      </c>
      <c r="J20" s="37">
        <v>981</v>
      </c>
      <c r="K20" s="37">
        <v>2103</v>
      </c>
      <c r="L20" s="37">
        <f>1715</f>
        <v>1715</v>
      </c>
      <c r="M20" s="37">
        <v>1957</v>
      </c>
      <c r="N20" s="37">
        <v>1077</v>
      </c>
      <c r="O20" s="37">
        <v>3672</v>
      </c>
      <c r="P20" s="37">
        <v>2081</v>
      </c>
      <c r="Q20" s="37">
        <v>6564</v>
      </c>
      <c r="R20" s="38"/>
    </row>
    <row r="21" spans="4:18" ht="21.75" customHeight="1" x14ac:dyDescent="0.25">
      <c r="D21" s="31"/>
      <c r="E21" s="36" t="s">
        <v>23</v>
      </c>
      <c r="F21" s="37">
        <f t="shared" si="0"/>
        <v>34</v>
      </c>
      <c r="G21" s="37">
        <v>-22</v>
      </c>
      <c r="H21" s="37">
        <v>-34</v>
      </c>
      <c r="I21" s="37">
        <v>12</v>
      </c>
      <c r="J21" s="37">
        <v>30</v>
      </c>
      <c r="K21" s="37">
        <v>96</v>
      </c>
      <c r="L21" s="37">
        <v>-35</v>
      </c>
      <c r="M21" s="37">
        <v>47</v>
      </c>
      <c r="N21" s="37">
        <v>-87</v>
      </c>
      <c r="O21" s="37">
        <v>12</v>
      </c>
      <c r="P21" s="37">
        <v>58</v>
      </c>
      <c r="Q21" s="37">
        <v>385</v>
      </c>
      <c r="R21" s="38"/>
    </row>
    <row r="22" spans="4:18" ht="21.75" customHeight="1" x14ac:dyDescent="0.25">
      <c r="D22" s="31"/>
      <c r="E22" s="36" t="s">
        <v>24</v>
      </c>
      <c r="F22" s="37">
        <f t="shared" si="0"/>
        <v>1682</v>
      </c>
      <c r="G22" s="37">
        <v>1643</v>
      </c>
      <c r="H22" s="37">
        <v>1207</v>
      </c>
      <c r="I22" s="37">
        <v>3325</v>
      </c>
      <c r="J22" s="37">
        <v>2257</v>
      </c>
      <c r="K22" s="37">
        <v>5373</v>
      </c>
      <c r="L22" s="37">
        <f>1682</f>
        <v>1682</v>
      </c>
      <c r="M22" s="37">
        <v>1643</v>
      </c>
      <c r="N22" s="37">
        <v>1207</v>
      </c>
      <c r="O22" s="37">
        <v>3325</v>
      </c>
      <c r="P22" s="37">
        <v>2257</v>
      </c>
      <c r="Q22" s="37">
        <v>5373</v>
      </c>
      <c r="R22" s="38"/>
    </row>
    <row r="23" spans="4:18" ht="21.75" customHeight="1" x14ac:dyDescent="0.25">
      <c r="D23" s="31"/>
      <c r="E23" s="36" t="s">
        <v>25</v>
      </c>
      <c r="F23" s="37">
        <f t="shared" si="0"/>
        <v>327</v>
      </c>
      <c r="G23" s="37">
        <v>314</v>
      </c>
      <c r="H23" s="37">
        <v>191</v>
      </c>
      <c r="I23" s="37">
        <v>641</v>
      </c>
      <c r="J23" s="37">
        <v>454</v>
      </c>
      <c r="K23" s="37">
        <v>1016</v>
      </c>
      <c r="L23" s="37">
        <v>327</v>
      </c>
      <c r="M23" s="37">
        <v>314</v>
      </c>
      <c r="N23" s="37">
        <v>191</v>
      </c>
      <c r="O23" s="37">
        <v>641</v>
      </c>
      <c r="P23" s="37">
        <v>454</v>
      </c>
      <c r="Q23" s="37">
        <v>1016</v>
      </c>
      <c r="R23" s="38"/>
    </row>
    <row r="24" spans="4:18" ht="21.75" customHeight="1" x14ac:dyDescent="0.25">
      <c r="D24" s="31"/>
      <c r="E24" s="36" t="s">
        <v>26</v>
      </c>
      <c r="F24" s="37">
        <f t="shared" si="0"/>
        <v>853</v>
      </c>
      <c r="G24" s="37">
        <v>829</v>
      </c>
      <c r="H24" s="37">
        <v>682</v>
      </c>
      <c r="I24" s="37">
        <v>1682</v>
      </c>
      <c r="J24" s="37">
        <v>1433</v>
      </c>
      <c r="K24" s="37">
        <v>3295</v>
      </c>
      <c r="L24" s="37">
        <v>862</v>
      </c>
      <c r="M24" s="37">
        <v>873</v>
      </c>
      <c r="N24" s="37">
        <v>747</v>
      </c>
      <c r="O24" s="37">
        <v>1735</v>
      </c>
      <c r="P24" s="37">
        <v>1604</v>
      </c>
      <c r="Q24" s="37">
        <v>3947</v>
      </c>
      <c r="R24" s="38"/>
    </row>
    <row r="25" spans="4:18" ht="26.25" customHeight="1" x14ac:dyDescent="0.25">
      <c r="D25" s="31"/>
      <c r="E25" s="36" t="s">
        <v>27</v>
      </c>
      <c r="F25" s="37">
        <f t="shared" si="0"/>
        <v>1872</v>
      </c>
      <c r="G25" s="37">
        <v>1869</v>
      </c>
      <c r="H25" s="37">
        <v>1802</v>
      </c>
      <c r="I25" s="37">
        <v>3741</v>
      </c>
      <c r="J25" s="37">
        <v>3452</v>
      </c>
      <c r="K25" s="37">
        <v>7958</v>
      </c>
      <c r="L25" s="37">
        <f>2253+1</f>
        <v>2254</v>
      </c>
      <c r="M25" s="37">
        <v>2191</v>
      </c>
      <c r="N25" s="37">
        <v>2083</v>
      </c>
      <c r="O25" s="37">
        <f>4445</f>
        <v>4445</v>
      </c>
      <c r="P25" s="37">
        <v>3998</v>
      </c>
      <c r="Q25" s="37">
        <v>9232</v>
      </c>
      <c r="R25" s="38"/>
    </row>
    <row r="26" spans="4:18" ht="27" customHeight="1" x14ac:dyDescent="0.25">
      <c r="D26" s="31"/>
      <c r="E26" s="36" t="s">
        <v>28</v>
      </c>
      <c r="F26" s="37">
        <f t="shared" si="0"/>
        <v>0</v>
      </c>
      <c r="G26" s="37">
        <v>0</v>
      </c>
      <c r="H26" s="37">
        <v>0</v>
      </c>
      <c r="I26" s="48">
        <v>0</v>
      </c>
      <c r="J26" s="37">
        <v>0</v>
      </c>
      <c r="K26" s="37">
        <v>564</v>
      </c>
      <c r="L26" s="48">
        <v>0</v>
      </c>
      <c r="M26" s="48">
        <v>0</v>
      </c>
      <c r="N26" s="37">
        <v>0</v>
      </c>
      <c r="O26" s="48">
        <v>0</v>
      </c>
      <c r="P26" s="37">
        <v>0</v>
      </c>
      <c r="Q26" s="37">
        <v>141</v>
      </c>
      <c r="R26" s="49"/>
    </row>
    <row r="27" spans="4:18" ht="19.5" x14ac:dyDescent="0.25">
      <c r="D27" s="31"/>
      <c r="E27" s="36" t="s">
        <v>29</v>
      </c>
      <c r="F27" s="37">
        <f t="shared" si="0"/>
        <v>1364</v>
      </c>
      <c r="G27" s="37">
        <v>1336</v>
      </c>
      <c r="H27" s="37">
        <v>1480</v>
      </c>
      <c r="I27" s="37">
        <v>2700</v>
      </c>
      <c r="J27" s="37">
        <v>2877</v>
      </c>
      <c r="K27" s="37">
        <v>6431</v>
      </c>
      <c r="L27" s="37">
        <v>1708</v>
      </c>
      <c r="M27" s="37">
        <v>1608</v>
      </c>
      <c r="N27" s="37">
        <v>1616</v>
      </c>
      <c r="O27" s="37">
        <v>3316</v>
      </c>
      <c r="P27" s="37">
        <v>3197</v>
      </c>
      <c r="Q27" s="37">
        <v>7221</v>
      </c>
      <c r="R27" s="38"/>
    </row>
    <row r="28" spans="4:18" ht="19.5" x14ac:dyDescent="0.25">
      <c r="D28" s="31"/>
      <c r="E28" s="32" t="s">
        <v>30</v>
      </c>
      <c r="F28" s="39">
        <f t="array" ref="F28">SUM(ROUND(F18:F27,0))</f>
        <v>6708</v>
      </c>
      <c r="G28" s="40">
        <f>SUM(G19:G27)</f>
        <v>7180</v>
      </c>
      <c r="H28" s="40">
        <f>SUM(H19:H27)</f>
        <v>5938</v>
      </c>
      <c r="I28" s="39">
        <f t="array" ref="I28">SUM(ROUND(I18:I27,0))</f>
        <v>13888</v>
      </c>
      <c r="J28" s="40">
        <f>SUM(J19:J27)</f>
        <v>11683</v>
      </c>
      <c r="K28" s="40">
        <f>SUM(K19:K27)</f>
        <v>27205</v>
      </c>
      <c r="L28" s="39">
        <f t="array" ref="L28">SUM(ROUND(L18:L27,0))</f>
        <v>8660</v>
      </c>
      <c r="M28" s="39">
        <f t="array" ref="M28">SUM(ROUND(M18:M27,0))</f>
        <v>8793</v>
      </c>
      <c r="N28" s="39">
        <f t="array" ref="N28">SUM(ROUND(N18:N27,0))</f>
        <v>6945</v>
      </c>
      <c r="O28" s="39">
        <f t="array" ref="O28">SUM(ROUND(O18:O27,0))</f>
        <v>17453</v>
      </c>
      <c r="P28" s="39">
        <f>SUM(P19:P27)</f>
        <v>13848</v>
      </c>
      <c r="Q28" s="39">
        <f>SUM(Q19:Q27)</f>
        <v>34248</v>
      </c>
      <c r="R28" s="41"/>
    </row>
    <row r="29" spans="4:18" ht="6" customHeight="1" x14ac:dyDescent="0.25">
      <c r="D29" s="31"/>
      <c r="E29" s="36"/>
      <c r="F29" s="42"/>
      <c r="G29" s="42"/>
      <c r="H29" s="42"/>
      <c r="I29" s="42"/>
      <c r="J29" s="42"/>
      <c r="K29" s="42"/>
      <c r="L29" s="42"/>
      <c r="M29" s="42"/>
      <c r="N29" s="42"/>
      <c r="O29" s="42"/>
      <c r="P29" s="42"/>
      <c r="Q29" s="42"/>
      <c r="R29" s="43"/>
    </row>
    <row r="30" spans="4:18" ht="38.25" customHeight="1" x14ac:dyDescent="0.25">
      <c r="D30" s="31">
        <v>3</v>
      </c>
      <c r="E30" s="32" t="s">
        <v>31</v>
      </c>
      <c r="F30" s="51">
        <f t="shared" ref="F30:Q30" si="1">F15-F28</f>
        <v>690</v>
      </c>
      <c r="G30" s="52">
        <f t="shared" si="1"/>
        <v>497</v>
      </c>
      <c r="H30" s="52">
        <f t="shared" si="1"/>
        <v>1675</v>
      </c>
      <c r="I30" s="51">
        <f t="shared" si="1"/>
        <v>1187</v>
      </c>
      <c r="J30" s="52">
        <f t="shared" si="1"/>
        <v>3249</v>
      </c>
      <c r="K30" s="52">
        <f t="shared" si="1"/>
        <v>5087</v>
      </c>
      <c r="L30" s="51">
        <f>L15-L28</f>
        <v>1019</v>
      </c>
      <c r="M30" s="51">
        <f>M15-M28</f>
        <v>658</v>
      </c>
      <c r="N30" s="51">
        <f>N15-N28</f>
        <v>1769</v>
      </c>
      <c r="O30" s="51">
        <f>O15-O28</f>
        <v>1677</v>
      </c>
      <c r="P30" s="52">
        <f t="shared" si="1"/>
        <v>3400</v>
      </c>
      <c r="Q30" s="52">
        <f t="shared" si="1"/>
        <v>6760</v>
      </c>
      <c r="R30" s="41"/>
    </row>
    <row r="31" spans="4:18" ht="4.5" customHeight="1" x14ac:dyDescent="0.25">
      <c r="D31" s="31"/>
      <c r="E31" s="36"/>
      <c r="F31" s="42"/>
      <c r="G31" s="42"/>
      <c r="H31" s="42"/>
      <c r="I31" s="42"/>
      <c r="J31" s="42"/>
      <c r="K31" s="42"/>
      <c r="L31" s="42"/>
      <c r="M31" s="42"/>
      <c r="N31" s="42"/>
      <c r="O31" s="42"/>
      <c r="P31" s="42"/>
      <c r="Q31" s="42"/>
      <c r="R31" s="43"/>
    </row>
    <row r="32" spans="4:18" ht="20.25" customHeight="1" x14ac:dyDescent="0.25">
      <c r="D32" s="31">
        <v>4</v>
      </c>
      <c r="E32" s="36" t="s">
        <v>32</v>
      </c>
      <c r="F32" s="37">
        <f>I32-G32</f>
        <v>-880</v>
      </c>
      <c r="G32" s="37">
        <v>-897</v>
      </c>
      <c r="H32" s="37">
        <v>-987</v>
      </c>
      <c r="I32" s="53">
        <v>-1777</v>
      </c>
      <c r="J32" s="37">
        <v>-2021</v>
      </c>
      <c r="K32" s="37">
        <v>-4004</v>
      </c>
      <c r="L32" s="53">
        <v>-948</v>
      </c>
      <c r="M32" s="53">
        <v>-962</v>
      </c>
      <c r="N32" s="37">
        <v>-1045</v>
      </c>
      <c r="O32" s="53">
        <v>-1910</v>
      </c>
      <c r="P32" s="37">
        <v>-2147</v>
      </c>
      <c r="Q32" s="37">
        <v>-4279</v>
      </c>
      <c r="R32" s="38"/>
    </row>
    <row r="33" spans="1:18" ht="19.5" x14ac:dyDescent="0.25">
      <c r="D33" s="31">
        <v>5</v>
      </c>
      <c r="E33" s="36" t="s">
        <v>33</v>
      </c>
      <c r="F33" s="37">
        <f>I33-G33</f>
        <v>-303</v>
      </c>
      <c r="G33" s="37">
        <v>-285</v>
      </c>
      <c r="H33" s="37">
        <v>-323</v>
      </c>
      <c r="I33" s="53">
        <v>-588</v>
      </c>
      <c r="J33" s="37">
        <v>-685</v>
      </c>
      <c r="K33" s="37">
        <v>-1257</v>
      </c>
      <c r="L33" s="53">
        <v>-306</v>
      </c>
      <c r="M33" s="53">
        <v>-293</v>
      </c>
      <c r="N33" s="37">
        <v>-324</v>
      </c>
      <c r="O33" s="53">
        <v>-599</v>
      </c>
      <c r="P33" s="37">
        <v>-687</v>
      </c>
      <c r="Q33" s="37">
        <v>-1271</v>
      </c>
      <c r="R33" s="38"/>
    </row>
    <row r="34" spans="1:18" ht="19.5" x14ac:dyDescent="0.25">
      <c r="D34" s="31">
        <v>6</v>
      </c>
      <c r="E34" s="36" t="s">
        <v>34</v>
      </c>
      <c r="F34" s="37">
        <f>I34-G34</f>
        <v>126</v>
      </c>
      <c r="G34" s="37">
        <v>220</v>
      </c>
      <c r="H34" s="37">
        <v>180</v>
      </c>
      <c r="I34" s="53">
        <v>346</v>
      </c>
      <c r="J34" s="37">
        <v>287</v>
      </c>
      <c r="K34" s="37">
        <v>912</v>
      </c>
      <c r="L34" s="53">
        <v>135</v>
      </c>
      <c r="M34" s="53">
        <v>137</v>
      </c>
      <c r="N34" s="37">
        <v>84</v>
      </c>
      <c r="O34" s="53">
        <v>272</v>
      </c>
      <c r="P34" s="37">
        <v>173</v>
      </c>
      <c r="Q34" s="37">
        <v>795</v>
      </c>
      <c r="R34" s="38"/>
    </row>
    <row r="35" spans="1:18" ht="37.5" customHeight="1" x14ac:dyDescent="0.2">
      <c r="A35" s="57"/>
      <c r="B35" s="57"/>
      <c r="C35" s="57"/>
      <c r="D35" s="54">
        <v>7</v>
      </c>
      <c r="E35" s="55" t="s">
        <v>35</v>
      </c>
      <c r="F35" s="56">
        <f t="array" ref="F35">SUM(ROUND(F30:F34,0))</f>
        <v>-367</v>
      </c>
      <c r="G35" s="39">
        <f t="array" ref="G35">SUM(ROUND(G30:G34,0))</f>
        <v>-465</v>
      </c>
      <c r="H35" s="39">
        <f t="array" ref="H35">SUM(ROUND(H30:H34,0))</f>
        <v>545</v>
      </c>
      <c r="I35" s="56">
        <f t="array" ref="I35">SUM(ROUND(I30:I34,0))</f>
        <v>-832</v>
      </c>
      <c r="J35" s="39">
        <f t="array" ref="J35">SUM(ROUND(J30:J34,0))</f>
        <v>830</v>
      </c>
      <c r="K35" s="39">
        <f t="array" ref="K35">SUM(ROUND(K30:K34,0))</f>
        <v>738</v>
      </c>
      <c r="L35" s="39">
        <f t="array" ref="L35">SUM(ROUND(L30:L34,0))</f>
        <v>-100</v>
      </c>
      <c r="M35" s="39">
        <f t="array" ref="M35">SUM(ROUND(M30:M34,0))</f>
        <v>-460</v>
      </c>
      <c r="N35" s="39">
        <f t="array" ref="N35">SUM(ROUND(N30:N34,0))</f>
        <v>484</v>
      </c>
      <c r="O35" s="39">
        <f t="array" ref="O35">SUM(ROUND(O30:O34,0))</f>
        <v>-560</v>
      </c>
      <c r="P35" s="39">
        <f t="array" ref="P35">SUM(ROUND(P30:P34,0))</f>
        <v>739</v>
      </c>
      <c r="Q35" s="39">
        <f t="array" ref="Q35">SUM(ROUND(Q30:Q34,0))</f>
        <v>2005</v>
      </c>
      <c r="R35" s="41"/>
    </row>
    <row r="36" spans="1:18" ht="21.75" customHeight="1" x14ac:dyDescent="0.25">
      <c r="D36" s="31">
        <v>8</v>
      </c>
      <c r="E36" s="36" t="s">
        <v>36</v>
      </c>
      <c r="F36" s="58">
        <v>0</v>
      </c>
      <c r="G36" s="37">
        <f>F36-Z36</f>
        <v>0</v>
      </c>
      <c r="H36" s="59">
        <v>0</v>
      </c>
      <c r="I36" s="58">
        <v>0</v>
      </c>
      <c r="J36" s="58">
        <v>0</v>
      </c>
      <c r="K36" s="58">
        <v>0</v>
      </c>
      <c r="L36" s="42">
        <v>36</v>
      </c>
      <c r="M36" s="42">
        <v>38</v>
      </c>
      <c r="N36" s="37">
        <v>206</v>
      </c>
      <c r="O36" s="42">
        <v>74</v>
      </c>
      <c r="P36" s="37">
        <v>308</v>
      </c>
      <c r="Q36" s="37">
        <v>408</v>
      </c>
      <c r="R36" s="38"/>
    </row>
    <row r="37" spans="1:18" ht="20.25" customHeight="1" x14ac:dyDescent="0.25">
      <c r="D37" s="31">
        <v>9</v>
      </c>
      <c r="E37" s="32" t="s">
        <v>37</v>
      </c>
      <c r="F37" s="60">
        <f t="shared" ref="F37:O37" si="2">F35+F36</f>
        <v>-367</v>
      </c>
      <c r="G37" s="60">
        <f t="shared" si="2"/>
        <v>-465</v>
      </c>
      <c r="H37" s="60">
        <f t="shared" si="2"/>
        <v>545</v>
      </c>
      <c r="I37" s="60">
        <f t="shared" si="2"/>
        <v>-832</v>
      </c>
      <c r="J37" s="60">
        <f t="shared" si="2"/>
        <v>830</v>
      </c>
      <c r="K37" s="60">
        <f t="shared" si="2"/>
        <v>738</v>
      </c>
      <c r="L37" s="60">
        <f t="shared" si="2"/>
        <v>-64</v>
      </c>
      <c r="M37" s="60">
        <f t="shared" si="2"/>
        <v>-422</v>
      </c>
      <c r="N37" s="60">
        <f t="shared" si="2"/>
        <v>690</v>
      </c>
      <c r="O37" s="60">
        <f t="shared" si="2"/>
        <v>-486</v>
      </c>
      <c r="P37" s="60">
        <f>P35+P36</f>
        <v>1047</v>
      </c>
      <c r="Q37" s="60">
        <f>Q35+Q36</f>
        <v>2413</v>
      </c>
      <c r="R37" s="61"/>
    </row>
    <row r="38" spans="1:18" ht="21.75" customHeight="1" x14ac:dyDescent="0.25">
      <c r="D38" s="31">
        <v>10</v>
      </c>
      <c r="E38" s="36" t="s">
        <v>238</v>
      </c>
      <c r="F38" s="62">
        <v>0</v>
      </c>
      <c r="G38" s="37">
        <f>F38-Z38</f>
        <v>0</v>
      </c>
      <c r="H38" s="37">
        <v>0</v>
      </c>
      <c r="I38" s="62">
        <v>0</v>
      </c>
      <c r="J38" s="37">
        <f>H38-AB38</f>
        <v>0</v>
      </c>
      <c r="K38" s="37">
        <f>J38-AC38</f>
        <v>0</v>
      </c>
      <c r="L38" s="42">
        <v>0</v>
      </c>
      <c r="M38" s="42">
        <v>0</v>
      </c>
      <c r="N38" s="37">
        <f>-143.78215+0.7</f>
        <v>-143.08215000000001</v>
      </c>
      <c r="O38" s="42">
        <v>0</v>
      </c>
      <c r="P38" s="37">
        <f>-143.78215+0.7</f>
        <v>-143.08215000000001</v>
      </c>
      <c r="Q38" s="37">
        <v>-143</v>
      </c>
      <c r="R38" s="38"/>
    </row>
    <row r="39" spans="1:18" ht="29.25" customHeight="1" x14ac:dyDescent="0.3">
      <c r="D39" s="31">
        <v>11</v>
      </c>
      <c r="E39" s="63" t="s">
        <v>38</v>
      </c>
      <c r="F39" s="65">
        <f>F37-F38</f>
        <v>-367</v>
      </c>
      <c r="G39" s="64">
        <f t="shared" ref="G39:K39" si="3">G37-G38</f>
        <v>-465</v>
      </c>
      <c r="H39" s="64">
        <f>H37-H38</f>
        <v>545</v>
      </c>
      <c r="I39" s="65">
        <f>I37-I38</f>
        <v>-832</v>
      </c>
      <c r="J39" s="64">
        <f t="shared" si="3"/>
        <v>830</v>
      </c>
      <c r="K39" s="64">
        <f t="shared" si="3"/>
        <v>738</v>
      </c>
      <c r="L39" s="66">
        <f t="shared" ref="L39:Q39" si="4">L37+L38</f>
        <v>-64</v>
      </c>
      <c r="M39" s="66">
        <f t="shared" si="4"/>
        <v>-422</v>
      </c>
      <c r="N39" s="66">
        <f t="shared" si="4"/>
        <v>546.91785000000004</v>
      </c>
      <c r="O39" s="66">
        <f t="shared" si="4"/>
        <v>-486</v>
      </c>
      <c r="P39" s="66">
        <f t="shared" si="4"/>
        <v>903.91785000000004</v>
      </c>
      <c r="Q39" s="66">
        <f t="shared" si="4"/>
        <v>2270</v>
      </c>
      <c r="R39" s="67"/>
    </row>
    <row r="40" spans="1:18" ht="22.5" customHeight="1" x14ac:dyDescent="0.25">
      <c r="D40" s="31">
        <v>12</v>
      </c>
      <c r="E40" s="32" t="s">
        <v>39</v>
      </c>
      <c r="F40" s="44"/>
      <c r="G40" s="44"/>
      <c r="H40" s="44"/>
      <c r="I40" s="44"/>
      <c r="J40" s="44"/>
      <c r="K40" s="44"/>
      <c r="L40" s="37"/>
      <c r="M40" s="37"/>
      <c r="N40" s="44"/>
      <c r="O40" s="37"/>
      <c r="P40" s="44"/>
      <c r="Q40" s="44"/>
      <c r="R40" s="38"/>
    </row>
    <row r="41" spans="1:18" ht="22.5" customHeight="1" x14ac:dyDescent="0.25">
      <c r="D41" s="31"/>
      <c r="E41" s="36" t="s">
        <v>40</v>
      </c>
      <c r="F41" s="37">
        <f>I41-G41</f>
        <v>0</v>
      </c>
      <c r="G41" s="37">
        <v>0</v>
      </c>
      <c r="H41" s="37">
        <v>0</v>
      </c>
      <c r="I41" s="37">
        <v>0</v>
      </c>
      <c r="J41" s="37">
        <v>10</v>
      </c>
      <c r="K41" s="37">
        <v>0</v>
      </c>
      <c r="L41" s="37">
        <v>78.542689230776475</v>
      </c>
      <c r="M41" s="37">
        <v>30.31489550630112</v>
      </c>
      <c r="N41" s="37">
        <v>9</v>
      </c>
      <c r="O41" s="37">
        <v>108.8575847370776</v>
      </c>
      <c r="P41" s="37">
        <v>40</v>
      </c>
      <c r="Q41" s="37">
        <v>64</v>
      </c>
      <c r="R41" s="38"/>
    </row>
    <row r="42" spans="1:18" ht="22.5" customHeight="1" x14ac:dyDescent="0.25">
      <c r="D42" s="31"/>
      <c r="E42" s="36" t="s">
        <v>41</v>
      </c>
      <c r="F42" s="37">
        <f>I42-G42</f>
        <v>-117</v>
      </c>
      <c r="G42" s="37">
        <v>-114</v>
      </c>
      <c r="H42" s="37">
        <v>161</v>
      </c>
      <c r="I42" s="37">
        <v>-231</v>
      </c>
      <c r="J42" s="37">
        <v>247</v>
      </c>
      <c r="K42" s="37">
        <v>333</v>
      </c>
      <c r="L42" s="37">
        <v>-54.675043761588412</v>
      </c>
      <c r="M42" s="37">
        <v>-37.965226681130936</v>
      </c>
      <c r="N42" s="37">
        <v>210</v>
      </c>
      <c r="O42" s="37">
        <v>-92.640270442719341</v>
      </c>
      <c r="P42" s="37">
        <v>284</v>
      </c>
      <c r="Q42" s="37">
        <v>570</v>
      </c>
      <c r="R42" s="38"/>
    </row>
    <row r="43" spans="1:18" ht="19.5" x14ac:dyDescent="0.25">
      <c r="D43" s="31"/>
      <c r="E43" s="32" t="s">
        <v>42</v>
      </c>
      <c r="F43" s="39">
        <f t="array" ref="F43">SUM(ROUND(F41:F42,0))</f>
        <v>-117</v>
      </c>
      <c r="G43" s="68">
        <f>SUM(G41:G42)</f>
        <v>-114</v>
      </c>
      <c r="H43" s="68">
        <f>SUM(H41:H42)</f>
        <v>161</v>
      </c>
      <c r="I43" s="39">
        <f t="array" ref="I43">SUM(ROUND(I41:I42,0))</f>
        <v>-231</v>
      </c>
      <c r="J43" s="68">
        <f>SUM(J41:J42)</f>
        <v>257</v>
      </c>
      <c r="K43" s="68">
        <f>SUM(K41:K42)</f>
        <v>333</v>
      </c>
      <c r="L43" s="39">
        <f t="array" ref="L43">SUM(ROUND(L41:L42,0))</f>
        <v>24</v>
      </c>
      <c r="M43" s="39">
        <f t="array" ref="M43">SUM(ROUND(M41:M42,0))</f>
        <v>-8</v>
      </c>
      <c r="N43" s="39">
        <f t="array" ref="N43">SUM(ROUND(N41:N42,0))</f>
        <v>219</v>
      </c>
      <c r="O43" s="39">
        <f t="array" ref="O43">SUM(ROUND(O41:O42,0))</f>
        <v>16</v>
      </c>
      <c r="P43" s="39">
        <f>SUM(P41:P42)</f>
        <v>324</v>
      </c>
      <c r="Q43" s="39">
        <f>SUM(Q41:Q42)</f>
        <v>634</v>
      </c>
      <c r="R43" s="41"/>
    </row>
    <row r="44" spans="1:18" ht="6.75" customHeight="1" x14ac:dyDescent="0.25">
      <c r="D44" s="31"/>
      <c r="E44" s="36"/>
      <c r="F44" s="70"/>
      <c r="G44" s="42"/>
      <c r="H44" s="42"/>
      <c r="I44" s="70"/>
      <c r="J44" s="42"/>
      <c r="K44" s="42"/>
      <c r="L44" s="62"/>
      <c r="M44" s="62"/>
      <c r="N44" s="42"/>
      <c r="O44" s="62"/>
      <c r="P44" s="42"/>
      <c r="Q44" s="42"/>
      <c r="R44" s="38"/>
    </row>
    <row r="45" spans="1:18" ht="27.75" customHeight="1" x14ac:dyDescent="0.25">
      <c r="D45" s="31">
        <v>13</v>
      </c>
      <c r="E45" s="32" t="s">
        <v>43</v>
      </c>
      <c r="F45" s="51">
        <f>F39-F43</f>
        <v>-250</v>
      </c>
      <c r="G45" s="51">
        <f t="shared" ref="G45:P45" si="5">G39-G43</f>
        <v>-351</v>
      </c>
      <c r="H45" s="51">
        <f>H39-H43</f>
        <v>384</v>
      </c>
      <c r="I45" s="51">
        <f>I39-I43</f>
        <v>-601</v>
      </c>
      <c r="J45" s="51">
        <f t="shared" si="5"/>
        <v>573</v>
      </c>
      <c r="K45" s="51">
        <f t="shared" si="5"/>
        <v>405</v>
      </c>
      <c r="L45" s="51">
        <f>L39-L43</f>
        <v>-88</v>
      </c>
      <c r="M45" s="51">
        <f>M39-M43</f>
        <v>-414</v>
      </c>
      <c r="N45" s="51">
        <f>N39-N43</f>
        <v>327.91785000000004</v>
      </c>
      <c r="O45" s="51">
        <f>O39-O43</f>
        <v>-502</v>
      </c>
      <c r="P45" s="51">
        <f t="shared" si="5"/>
        <v>579.91785000000004</v>
      </c>
      <c r="Q45" s="51">
        <v>1636</v>
      </c>
      <c r="R45" s="41"/>
    </row>
    <row r="46" spans="1:18" ht="6" customHeight="1" x14ac:dyDescent="0.25">
      <c r="D46" s="31"/>
      <c r="E46" s="69"/>
      <c r="F46" s="71"/>
      <c r="G46" s="71"/>
      <c r="H46" s="71"/>
      <c r="I46" s="71"/>
      <c r="J46" s="71">
        <v>0</v>
      </c>
      <c r="K46" s="71"/>
      <c r="L46" s="71"/>
      <c r="M46" s="71"/>
      <c r="N46" s="71"/>
      <c r="O46" s="71"/>
      <c r="P46" s="71"/>
      <c r="Q46" s="71"/>
      <c r="R46" s="43"/>
    </row>
    <row r="47" spans="1:18" ht="22.5" customHeight="1" x14ac:dyDescent="0.25">
      <c r="D47" s="31">
        <v>14</v>
      </c>
      <c r="E47" s="72" t="s">
        <v>44</v>
      </c>
      <c r="F47" s="44"/>
      <c r="G47" s="44"/>
      <c r="H47" s="44"/>
      <c r="I47" s="44"/>
      <c r="J47" s="44"/>
      <c r="K47" s="44"/>
      <c r="L47" s="42"/>
      <c r="M47" s="42"/>
      <c r="N47" s="44"/>
      <c r="O47" s="42"/>
      <c r="P47" s="44"/>
      <c r="Q47" s="44"/>
      <c r="R47" s="43"/>
    </row>
    <row r="48" spans="1:18" ht="39" customHeight="1" x14ac:dyDescent="0.25">
      <c r="D48" s="31"/>
      <c r="E48" s="73" t="s">
        <v>45</v>
      </c>
      <c r="F48" s="37">
        <f>I48-G48</f>
        <v>0</v>
      </c>
      <c r="G48" s="37">
        <v>0</v>
      </c>
      <c r="H48" s="37">
        <v>0</v>
      </c>
      <c r="I48" s="37">
        <v>0</v>
      </c>
      <c r="J48" s="37">
        <v>0</v>
      </c>
      <c r="K48" s="37">
        <v>-118</v>
      </c>
      <c r="L48" s="37">
        <v>0</v>
      </c>
      <c r="M48" s="37">
        <v>0</v>
      </c>
      <c r="N48" s="37">
        <v>0</v>
      </c>
      <c r="O48" s="37">
        <v>0</v>
      </c>
      <c r="P48" s="37">
        <v>0</v>
      </c>
      <c r="Q48" s="37">
        <v>-119</v>
      </c>
      <c r="R48" s="38"/>
    </row>
    <row r="49" spans="4:18" ht="40.5" customHeight="1" x14ac:dyDescent="0.25">
      <c r="D49" s="31"/>
      <c r="E49" s="74" t="s">
        <v>46</v>
      </c>
      <c r="F49" s="37">
        <f>I49-G49</f>
        <v>0</v>
      </c>
      <c r="G49" s="37">
        <v>0</v>
      </c>
      <c r="H49" s="37">
        <v>0</v>
      </c>
      <c r="I49" s="37">
        <v>0</v>
      </c>
      <c r="J49" s="37">
        <v>0</v>
      </c>
      <c r="K49" s="37">
        <v>30</v>
      </c>
      <c r="L49" s="75">
        <v>0</v>
      </c>
      <c r="M49" s="75">
        <v>0</v>
      </c>
      <c r="N49" s="37">
        <v>0</v>
      </c>
      <c r="O49" s="75">
        <v>0</v>
      </c>
      <c r="P49" s="37">
        <v>0</v>
      </c>
      <c r="Q49" s="37">
        <v>30</v>
      </c>
      <c r="R49" s="38"/>
    </row>
    <row r="50" spans="4:18" ht="23.25" customHeight="1" x14ac:dyDescent="0.25">
      <c r="D50" s="31"/>
      <c r="E50" s="74" t="s">
        <v>47</v>
      </c>
      <c r="F50" s="37">
        <f>I50-G50</f>
        <v>0</v>
      </c>
      <c r="G50" s="37">
        <v>0</v>
      </c>
      <c r="H50" s="37">
        <v>9</v>
      </c>
      <c r="I50" s="37">
        <v>0</v>
      </c>
      <c r="J50" s="37">
        <v>8</v>
      </c>
      <c r="K50" s="37">
        <v>0</v>
      </c>
      <c r="L50" s="75">
        <v>18</v>
      </c>
      <c r="M50" s="75">
        <v>0</v>
      </c>
      <c r="N50" s="37">
        <v>21</v>
      </c>
      <c r="O50" s="75">
        <v>18</v>
      </c>
      <c r="P50" s="37">
        <v>20</v>
      </c>
      <c r="Q50" s="37">
        <v>105</v>
      </c>
      <c r="R50" s="38"/>
    </row>
    <row r="51" spans="4:18" ht="40.5" customHeight="1" x14ac:dyDescent="0.25">
      <c r="D51" s="31"/>
      <c r="E51" s="74" t="s">
        <v>48</v>
      </c>
      <c r="F51" s="76">
        <v>0</v>
      </c>
      <c r="G51" s="76">
        <v>0</v>
      </c>
      <c r="H51" s="76">
        <v>0</v>
      </c>
      <c r="I51" s="76">
        <v>0</v>
      </c>
      <c r="J51" s="76">
        <v>0</v>
      </c>
      <c r="K51" s="76">
        <v>0</v>
      </c>
      <c r="L51" s="76">
        <v>0</v>
      </c>
      <c r="M51" s="76">
        <v>0</v>
      </c>
      <c r="N51" s="76">
        <v>0</v>
      </c>
      <c r="O51" s="76">
        <v>0</v>
      </c>
      <c r="P51" s="76">
        <v>0</v>
      </c>
      <c r="Q51" s="76">
        <v>0</v>
      </c>
      <c r="R51" s="77"/>
    </row>
    <row r="52" spans="4:18" ht="19.5" x14ac:dyDescent="0.25">
      <c r="D52" s="31">
        <v>15</v>
      </c>
      <c r="E52" s="72" t="s">
        <v>49</v>
      </c>
      <c r="F52" s="39">
        <f t="array" ref="F52">SUM(ROUND(F45:F51,0))</f>
        <v>-250</v>
      </c>
      <c r="G52" s="39">
        <f>SUM(G45:G51)</f>
        <v>-351</v>
      </c>
      <c r="H52" s="39">
        <f>SUM(H45:H51)</f>
        <v>393</v>
      </c>
      <c r="I52" s="39">
        <f t="array" ref="I52">SUM(ROUND(I45:I51,0))</f>
        <v>-601</v>
      </c>
      <c r="J52" s="39">
        <f>SUM(J45:J51)</f>
        <v>581</v>
      </c>
      <c r="K52" s="39">
        <f>SUM(K45:K51)</f>
        <v>317</v>
      </c>
      <c r="L52" s="39">
        <f t="array" ref="L52">SUM(ROUND(L45:L51,0))</f>
        <v>-70</v>
      </c>
      <c r="M52" s="39">
        <f t="array" ref="M52">SUM(ROUND(M45:M51,0))</f>
        <v>-414</v>
      </c>
      <c r="N52" s="39">
        <f t="array" ref="N52">SUM(ROUND(N45:N51,0))</f>
        <v>349</v>
      </c>
      <c r="O52" s="39">
        <f t="array" ref="O52">SUM(ROUND(O45:O51,0))</f>
        <v>-484</v>
      </c>
      <c r="P52" s="39">
        <f>SUM(P45:P51)</f>
        <v>599.91785000000004</v>
      </c>
      <c r="Q52" s="39">
        <f>SUM(Q45:Q51)</f>
        <v>1652</v>
      </c>
      <c r="R52" s="41"/>
    </row>
    <row r="53" spans="4:18" ht="24" customHeight="1" x14ac:dyDescent="0.25">
      <c r="D53" s="31">
        <v>16</v>
      </c>
      <c r="E53" s="72" t="s">
        <v>50</v>
      </c>
      <c r="F53" s="44"/>
      <c r="G53" s="44"/>
      <c r="H53" s="44"/>
      <c r="I53" s="44"/>
      <c r="J53" s="44"/>
      <c r="K53" s="44"/>
      <c r="L53" s="42"/>
      <c r="M53" s="42"/>
      <c r="N53" s="44"/>
      <c r="O53" s="42"/>
      <c r="P53" s="44"/>
      <c r="Q53" s="44"/>
      <c r="R53" s="43"/>
    </row>
    <row r="54" spans="4:18" ht="24" customHeight="1" x14ac:dyDescent="0.25">
      <c r="D54" s="31"/>
      <c r="E54" s="69" t="s">
        <v>51</v>
      </c>
      <c r="F54" s="79">
        <f>F45</f>
        <v>-250</v>
      </c>
      <c r="G54" s="79">
        <f t="shared" ref="G54:Q54" si="6">G45</f>
        <v>-351</v>
      </c>
      <c r="H54" s="79">
        <v>384</v>
      </c>
      <c r="I54" s="79">
        <f>I45</f>
        <v>-601</v>
      </c>
      <c r="J54" s="79">
        <f t="shared" si="6"/>
        <v>573</v>
      </c>
      <c r="K54" s="79">
        <f t="shared" si="6"/>
        <v>405</v>
      </c>
      <c r="L54" s="79">
        <f>L45</f>
        <v>-88</v>
      </c>
      <c r="M54" s="79">
        <f>M45</f>
        <v>-414</v>
      </c>
      <c r="N54" s="79">
        <f>N45</f>
        <v>327.91785000000004</v>
      </c>
      <c r="O54" s="79">
        <f>O45</f>
        <v>-502</v>
      </c>
      <c r="P54" s="79">
        <f t="shared" si="6"/>
        <v>579.91785000000004</v>
      </c>
      <c r="Q54" s="79">
        <f t="shared" si="6"/>
        <v>1636</v>
      </c>
      <c r="R54" s="41"/>
    </row>
    <row r="55" spans="4:18" ht="24" customHeight="1" x14ac:dyDescent="0.25">
      <c r="D55" s="31"/>
      <c r="E55" s="69" t="s">
        <v>52</v>
      </c>
      <c r="F55" s="80">
        <v>0</v>
      </c>
      <c r="G55" s="37">
        <f>F55-Z55</f>
        <v>0</v>
      </c>
      <c r="H55" s="59">
        <v>0</v>
      </c>
      <c r="I55" s="80">
        <v>0</v>
      </c>
      <c r="J55" s="59">
        <v>0</v>
      </c>
      <c r="K55" s="59">
        <v>0</v>
      </c>
      <c r="L55" s="82">
        <v>0</v>
      </c>
      <c r="M55" s="82">
        <v>0</v>
      </c>
      <c r="N55" s="81">
        <v>0</v>
      </c>
      <c r="O55" s="82">
        <v>0</v>
      </c>
      <c r="P55" s="82">
        <v>0</v>
      </c>
      <c r="Q55" s="82">
        <v>0</v>
      </c>
      <c r="R55" s="77"/>
    </row>
    <row r="56" spans="4:18" ht="5.0999999999999996" customHeight="1" x14ac:dyDescent="0.25">
      <c r="D56" s="31"/>
      <c r="E56" s="36"/>
      <c r="F56" s="42"/>
      <c r="G56" s="84"/>
      <c r="H56" s="83"/>
      <c r="I56" s="42"/>
      <c r="J56" s="83"/>
      <c r="K56" s="83"/>
      <c r="L56" s="85"/>
      <c r="M56" s="85"/>
      <c r="N56" s="83"/>
      <c r="O56" s="85"/>
      <c r="P56" s="86"/>
      <c r="Q56" s="86"/>
      <c r="R56" s="87"/>
    </row>
    <row r="57" spans="4:18" ht="21" customHeight="1" x14ac:dyDescent="0.25">
      <c r="D57" s="31">
        <v>17</v>
      </c>
      <c r="E57" s="32" t="s">
        <v>53</v>
      </c>
      <c r="F57" s="44"/>
      <c r="G57" s="78"/>
      <c r="H57" s="78"/>
      <c r="I57" s="44"/>
      <c r="J57" s="78"/>
      <c r="K57" s="78"/>
      <c r="L57" s="86"/>
      <c r="M57" s="86"/>
      <c r="N57" s="78"/>
      <c r="O57" s="86"/>
      <c r="P57" s="79"/>
      <c r="Q57" s="79"/>
      <c r="R57" s="87"/>
    </row>
    <row r="58" spans="4:18" ht="21" customHeight="1" x14ac:dyDescent="0.25">
      <c r="D58" s="31"/>
      <c r="E58" s="36" t="s">
        <v>51</v>
      </c>
      <c r="F58" s="79">
        <f t="array" ref="F58">SUM(ROUND(F48:F51,0))</f>
        <v>0</v>
      </c>
      <c r="G58" s="79">
        <f t="array" ref="G58">SUM(ROUND(G48:G51,0))</f>
        <v>0</v>
      </c>
      <c r="H58" s="79">
        <v>9</v>
      </c>
      <c r="I58" s="79">
        <f t="array" ref="I58">SUM(ROUND(I48:I51,0))</f>
        <v>0</v>
      </c>
      <c r="J58" s="79">
        <v>8</v>
      </c>
      <c r="K58" s="79">
        <v>-88</v>
      </c>
      <c r="L58" s="79">
        <f t="array" ref="L58">SUM(ROUND(L48:L51,0))</f>
        <v>18</v>
      </c>
      <c r="M58" s="79">
        <f t="array" ref="M58">SUM(ROUND(M48:M51,0))</f>
        <v>0</v>
      </c>
      <c r="N58" s="79">
        <v>21</v>
      </c>
      <c r="O58" s="79">
        <f t="array" ref="O58">SUM(ROUND(O48:O51,0))</f>
        <v>18</v>
      </c>
      <c r="P58" s="79">
        <f t="array" ref="P58">SUM(ROUND(P48:P51,0))</f>
        <v>20</v>
      </c>
      <c r="Q58" s="79">
        <v>16</v>
      </c>
      <c r="R58" s="41"/>
    </row>
    <row r="59" spans="4:18" ht="18.75" customHeight="1" x14ac:dyDescent="0.25">
      <c r="D59" s="31"/>
      <c r="E59" s="36" t="s">
        <v>52</v>
      </c>
      <c r="F59" s="51">
        <v>0</v>
      </c>
      <c r="G59" s="51">
        <f>F59-Z59</f>
        <v>0</v>
      </c>
      <c r="H59" s="51">
        <v>0</v>
      </c>
      <c r="I59" s="51">
        <v>0</v>
      </c>
      <c r="J59" s="51">
        <v>0</v>
      </c>
      <c r="K59" s="51">
        <v>0</v>
      </c>
      <c r="L59" s="51">
        <v>0</v>
      </c>
      <c r="M59" s="51">
        <v>0</v>
      </c>
      <c r="N59" s="51">
        <v>0</v>
      </c>
      <c r="O59" s="51">
        <v>0</v>
      </c>
      <c r="P59" s="51">
        <v>0</v>
      </c>
      <c r="Q59" s="51">
        <v>0</v>
      </c>
      <c r="R59" s="87"/>
    </row>
    <row r="60" spans="4:18" ht="4.5" hidden="1" customHeight="1" x14ac:dyDescent="0.25">
      <c r="D60" s="31"/>
      <c r="E60" s="36"/>
      <c r="F60" s="42"/>
      <c r="G60" s="83"/>
      <c r="H60" s="83"/>
      <c r="I60" s="42"/>
      <c r="J60" s="83"/>
      <c r="K60" s="83"/>
      <c r="L60" s="86"/>
      <c r="M60" s="86"/>
      <c r="N60" s="83"/>
      <c r="O60" s="86"/>
      <c r="P60" s="86">
        <v>-10</v>
      </c>
      <c r="Q60" s="86"/>
      <c r="R60" s="87"/>
    </row>
    <row r="61" spans="4:18" ht="26.25" customHeight="1" x14ac:dyDescent="0.25">
      <c r="D61" s="31">
        <v>18</v>
      </c>
      <c r="E61" s="32" t="s">
        <v>54</v>
      </c>
      <c r="F61" s="44"/>
      <c r="G61" s="90"/>
      <c r="H61" s="90"/>
      <c r="I61" s="44"/>
      <c r="J61" s="78"/>
      <c r="K61" s="78"/>
      <c r="L61" s="86"/>
      <c r="M61" s="86"/>
      <c r="N61" s="78"/>
      <c r="O61" s="86"/>
      <c r="P61" s="79"/>
      <c r="Q61" s="79"/>
      <c r="R61" s="87"/>
    </row>
    <row r="62" spans="4:18" ht="22.5" customHeight="1" x14ac:dyDescent="0.25">
      <c r="D62" s="31"/>
      <c r="E62" s="36" t="s">
        <v>51</v>
      </c>
      <c r="F62" s="91">
        <f>F52</f>
        <v>-250</v>
      </c>
      <c r="G62" s="91">
        <f>G52</f>
        <v>-351</v>
      </c>
      <c r="H62" s="91">
        <v>393</v>
      </c>
      <c r="I62" s="91">
        <f>I52</f>
        <v>-601</v>
      </c>
      <c r="J62" s="91">
        <f>J52</f>
        <v>581</v>
      </c>
      <c r="K62" s="91">
        <v>317</v>
      </c>
      <c r="L62" s="91">
        <f t="shared" ref="L62:P62" si="7">L52</f>
        <v>-70</v>
      </c>
      <c r="M62" s="91">
        <f t="shared" si="7"/>
        <v>-414</v>
      </c>
      <c r="N62" s="91">
        <f t="shared" si="7"/>
        <v>349</v>
      </c>
      <c r="O62" s="91">
        <f t="shared" si="7"/>
        <v>-484</v>
      </c>
      <c r="P62" s="91">
        <f t="shared" si="7"/>
        <v>599.91785000000004</v>
      </c>
      <c r="Q62" s="79">
        <v>1652</v>
      </c>
      <c r="R62" s="41"/>
    </row>
    <row r="63" spans="4:18" ht="22.5" customHeight="1" x14ac:dyDescent="0.25">
      <c r="D63" s="31"/>
      <c r="E63" s="36" t="s">
        <v>52</v>
      </c>
      <c r="F63" s="42">
        <v>0</v>
      </c>
      <c r="G63" s="37">
        <f>F63-Z63</f>
        <v>0</v>
      </c>
      <c r="H63" s="37">
        <v>0</v>
      </c>
      <c r="I63" s="42">
        <v>0</v>
      </c>
      <c r="J63" s="37">
        <v>0</v>
      </c>
      <c r="K63" s="37">
        <v>0</v>
      </c>
      <c r="L63" s="86">
        <v>0</v>
      </c>
      <c r="M63" s="86">
        <v>0</v>
      </c>
      <c r="N63" s="86">
        <v>0</v>
      </c>
      <c r="O63" s="86">
        <v>0</v>
      </c>
      <c r="P63" s="86">
        <v>0</v>
      </c>
      <c r="Q63" s="86">
        <v>0</v>
      </c>
      <c r="R63" s="87"/>
    </row>
    <row r="64" spans="4:18" ht="5.0999999999999996" customHeight="1" x14ac:dyDescent="0.25">
      <c r="D64" s="92"/>
      <c r="E64" s="50"/>
      <c r="F64" s="71"/>
      <c r="G64" s="84"/>
      <c r="H64" s="84"/>
      <c r="I64" s="71"/>
      <c r="J64" s="84"/>
      <c r="K64" s="84">
        <v>3858</v>
      </c>
      <c r="L64" s="93"/>
      <c r="M64" s="93"/>
      <c r="N64" s="84"/>
      <c r="O64" s="93"/>
      <c r="P64" s="84"/>
      <c r="Q64" s="84">
        <v>3858</v>
      </c>
      <c r="R64" s="94"/>
    </row>
    <row r="65" spans="1:18" ht="37.5" customHeight="1" x14ac:dyDescent="0.25">
      <c r="D65" s="31">
        <v>19</v>
      </c>
      <c r="E65" s="95" t="s">
        <v>55</v>
      </c>
      <c r="F65" s="75">
        <f>'Reg33-BS Q2 FY25'!F40</f>
        <v>3860.5987</v>
      </c>
      <c r="G65" s="75">
        <v>3859.6759000000006</v>
      </c>
      <c r="H65" s="75">
        <v>3839.3773000000001</v>
      </c>
      <c r="I65" s="75">
        <f>F65</f>
        <v>3860.5987</v>
      </c>
      <c r="J65" s="75">
        <v>3839.3773000000001</v>
      </c>
      <c r="K65" s="75">
        <v>3858</v>
      </c>
      <c r="L65" s="75">
        <f>F65</f>
        <v>3860.5987</v>
      </c>
      <c r="M65" s="75">
        <f>G65</f>
        <v>3859.6759000000006</v>
      </c>
      <c r="N65" s="75">
        <v>3839.3773000000001</v>
      </c>
      <c r="O65" s="75">
        <f>F65</f>
        <v>3860.5987</v>
      </c>
      <c r="P65" s="75">
        <v>3839.3773000000006</v>
      </c>
      <c r="Q65" s="75">
        <v>3858</v>
      </c>
      <c r="R65" s="77"/>
    </row>
    <row r="66" spans="1:18" ht="15.75" customHeight="1" x14ac:dyDescent="0.25">
      <c r="D66" s="31"/>
      <c r="E66" s="36"/>
      <c r="F66" s="86"/>
      <c r="G66" s="86"/>
      <c r="H66" s="86"/>
      <c r="I66" s="86"/>
      <c r="J66" s="86"/>
      <c r="K66" s="86"/>
      <c r="L66" s="88"/>
      <c r="M66" s="88"/>
      <c r="N66" s="86"/>
      <c r="O66" s="88"/>
      <c r="P66" s="86"/>
      <c r="Q66" s="96"/>
      <c r="R66" s="97"/>
    </row>
    <row r="67" spans="1:18" ht="22.5" customHeight="1" x14ac:dyDescent="0.25">
      <c r="D67" s="31">
        <v>20</v>
      </c>
      <c r="E67" s="36" t="s">
        <v>56</v>
      </c>
      <c r="F67" s="75">
        <f>'Reg33-BS Q2 FY25'!F41*0</f>
        <v>0</v>
      </c>
      <c r="G67" s="75">
        <v>0</v>
      </c>
      <c r="H67" s="86">
        <v>0</v>
      </c>
      <c r="I67" s="75">
        <f>'Reg33-BS Q2 FY25'!I41*0</f>
        <v>0</v>
      </c>
      <c r="J67" s="86">
        <v>0</v>
      </c>
      <c r="K67" s="86">
        <v>21789</v>
      </c>
      <c r="L67" s="75">
        <v>0</v>
      </c>
      <c r="M67" s="75">
        <v>0</v>
      </c>
      <c r="N67" s="86">
        <v>0</v>
      </c>
      <c r="O67" s="75">
        <v>0</v>
      </c>
      <c r="P67" s="86">
        <v>0</v>
      </c>
      <c r="Q67" s="86">
        <v>24874</v>
      </c>
      <c r="R67" s="77"/>
    </row>
    <row r="68" spans="1:18" ht="5.0999999999999996" customHeight="1" x14ac:dyDescent="0.25">
      <c r="D68" s="31"/>
      <c r="E68" s="36"/>
      <c r="F68" s="42"/>
      <c r="G68" s="83"/>
      <c r="H68" s="83"/>
      <c r="I68" s="42"/>
      <c r="J68" s="83">
        <v>0.3219505995777604</v>
      </c>
      <c r="K68" s="83"/>
      <c r="L68" s="53"/>
      <c r="M68" s="53"/>
      <c r="N68" s="83"/>
      <c r="O68" s="53"/>
      <c r="P68" s="83"/>
      <c r="Q68" s="83"/>
      <c r="R68" s="94"/>
    </row>
    <row r="69" spans="1:18" ht="42" customHeight="1" x14ac:dyDescent="0.25">
      <c r="D69" s="98">
        <v>21</v>
      </c>
      <c r="E69" s="32" t="s">
        <v>57</v>
      </c>
      <c r="F69" s="44"/>
      <c r="G69" s="78"/>
      <c r="H69" s="78"/>
      <c r="I69" s="44"/>
      <c r="J69" s="78"/>
      <c r="K69" s="78"/>
      <c r="L69" s="53"/>
      <c r="M69" s="53"/>
      <c r="N69" s="78"/>
      <c r="O69" s="53"/>
      <c r="P69" s="78"/>
      <c r="Q69" s="78"/>
      <c r="R69" s="94"/>
    </row>
    <row r="70" spans="1:18" ht="23.25" customHeight="1" x14ac:dyDescent="0.25">
      <c r="D70" s="99"/>
      <c r="E70" s="36" t="s">
        <v>58</v>
      </c>
      <c r="F70" s="101">
        <f>F45/F123</f>
        <v>-0.64770566532902085</v>
      </c>
      <c r="G70" s="101">
        <v>-0.90940278172061029</v>
      </c>
      <c r="H70" s="101">
        <f>H45/H123</f>
        <v>1.0019407144792611</v>
      </c>
      <c r="I70" s="101">
        <f>I45/I123</f>
        <v>-1.5570844194509661</v>
      </c>
      <c r="J70" s="101">
        <f>J45/J123</f>
        <v>1.4950834098870225</v>
      </c>
      <c r="K70" s="101">
        <v>1.05</v>
      </c>
      <c r="L70" s="101">
        <f>L54/L123</f>
        <v>-0.22799239419581535</v>
      </c>
      <c r="M70" s="101">
        <v>-1.0736728163811713</v>
      </c>
      <c r="N70" s="100">
        <v>0.85454767720038127</v>
      </c>
      <c r="O70" s="101">
        <f>O54/O123</f>
        <v>-1.3005929759806738</v>
      </c>
      <c r="P70" s="101">
        <f>P54/P123</f>
        <v>1.5131336066882215</v>
      </c>
      <c r="Q70" s="101">
        <v>4.26</v>
      </c>
      <c r="R70" s="102"/>
    </row>
    <row r="71" spans="1:18" ht="23.25" customHeight="1" x14ac:dyDescent="0.25">
      <c r="D71" s="104"/>
      <c r="E71" s="89" t="s">
        <v>59</v>
      </c>
      <c r="F71" s="106">
        <f>F45/F124</f>
        <v>-0.64509776759210946</v>
      </c>
      <c r="G71" s="107">
        <v>-0.90558816796971231</v>
      </c>
      <c r="H71" s="106">
        <f>H45/H124</f>
        <v>0.9967451887707377</v>
      </c>
      <c r="I71" s="106">
        <f>I70</f>
        <v>-1.5570844194509661</v>
      </c>
      <c r="J71" s="106">
        <f>J45/J124</f>
        <v>1.487330711368835</v>
      </c>
      <c r="K71" s="107">
        <v>1.05</v>
      </c>
      <c r="L71" s="106">
        <f>L70</f>
        <v>-0.22799239419581535</v>
      </c>
      <c r="M71" s="106">
        <v>-1.0736728163811713</v>
      </c>
      <c r="N71" s="105">
        <v>0.85454767720038127</v>
      </c>
      <c r="O71" s="106">
        <f>O70</f>
        <v>-1.3005929759806738</v>
      </c>
      <c r="P71" s="106">
        <f>P70</f>
        <v>1.5131336066882215</v>
      </c>
      <c r="Q71" s="106">
        <v>4.24</v>
      </c>
      <c r="R71" s="102"/>
    </row>
    <row r="72" spans="1:18" ht="5.0999999999999996" customHeight="1" x14ac:dyDescent="0.3">
      <c r="D72" s="108"/>
      <c r="E72" s="109"/>
      <c r="F72" s="109"/>
      <c r="G72" s="109"/>
      <c r="H72" s="109"/>
      <c r="I72" s="109"/>
      <c r="J72" s="109"/>
      <c r="K72" s="110"/>
      <c r="L72" s="109"/>
      <c r="M72" s="109"/>
      <c r="N72" s="109"/>
      <c r="O72" s="109"/>
      <c r="P72" s="109"/>
      <c r="Q72" s="111"/>
      <c r="R72" s="111"/>
    </row>
    <row r="73" spans="1:18" ht="15.75" hidden="1" customHeight="1" x14ac:dyDescent="0.25">
      <c r="A73" s="112"/>
      <c r="B73" s="112"/>
      <c r="C73" s="112"/>
      <c r="D73" s="112"/>
      <c r="E73" s="113"/>
      <c r="F73" s="114"/>
      <c r="G73" s="114"/>
      <c r="H73" s="114"/>
      <c r="I73" s="114"/>
      <c r="J73" s="114"/>
      <c r="K73" s="114">
        <v>-7.3101179532388496</v>
      </c>
      <c r="L73" s="114"/>
      <c r="M73" s="114"/>
      <c r="N73" s="114"/>
      <c r="O73" s="114"/>
      <c r="P73" s="114">
        <v>3808.9396999999999</v>
      </c>
      <c r="Q73" s="115">
        <v>-2.9236207114692698</v>
      </c>
      <c r="R73" s="116"/>
    </row>
    <row r="74" spans="1:18" ht="12" customHeight="1" x14ac:dyDescent="0.25">
      <c r="Q74" s="118"/>
    </row>
    <row r="75" spans="1:18" ht="6.75" hidden="1" customHeight="1" x14ac:dyDescent="0.25">
      <c r="Q75" s="121"/>
      <c r="R75" s="122"/>
    </row>
    <row r="76" spans="1:18" ht="15" hidden="1" x14ac:dyDescent="0.25">
      <c r="F76" s="120"/>
      <c r="G76" s="120"/>
      <c r="H76" s="120"/>
      <c r="I76" s="120"/>
      <c r="J76" s="120"/>
      <c r="K76" s="120" t="e">
        <f>K73-#REF!</f>
        <v>#REF!</v>
      </c>
      <c r="L76" s="120"/>
      <c r="M76" s="120"/>
      <c r="N76" s="120"/>
      <c r="O76" s="120"/>
      <c r="P76" s="120"/>
      <c r="Q76" s="120" t="e">
        <f>Q73-#REF!</f>
        <v>#REF!</v>
      </c>
      <c r="R76" s="120"/>
    </row>
    <row r="77" spans="1:18" ht="15.75" hidden="1" customHeight="1" x14ac:dyDescent="0.25">
      <c r="Q77" s="118"/>
    </row>
    <row r="78" spans="1:18" ht="15.75" hidden="1" customHeight="1" x14ac:dyDescent="0.25">
      <c r="E78" s="123"/>
      <c r="K78" s="123"/>
      <c r="P78" s="117">
        <v>-8.6700135359576005E-2</v>
      </c>
      <c r="Q78" s="118"/>
    </row>
    <row r="79" spans="1:18" ht="15.75" hidden="1" customHeight="1" x14ac:dyDescent="0.25">
      <c r="E79" s="123"/>
      <c r="K79" s="123"/>
      <c r="P79" s="117">
        <v>-8.6700135359576005E-2</v>
      </c>
      <c r="Q79" s="118"/>
    </row>
    <row r="80" spans="1:18" ht="15.75" hidden="1" customHeight="1" x14ac:dyDescent="0.25">
      <c r="E80" s="123"/>
      <c r="K80" s="123"/>
      <c r="Q80" s="118"/>
    </row>
    <row r="81" spans="5:18" ht="15.75" hidden="1" customHeight="1" x14ac:dyDescent="0.25">
      <c r="E81" s="124" t="s">
        <v>60</v>
      </c>
      <c r="K81" s="125" t="s">
        <v>61</v>
      </c>
      <c r="Q81" s="118"/>
    </row>
    <row r="82" spans="5:18" ht="15.75" hidden="1" customHeight="1" x14ac:dyDescent="0.25">
      <c r="E82" s="126" t="s">
        <v>62</v>
      </c>
      <c r="K82" s="127">
        <f>28350801/10^5</f>
        <v>283.50801000000001</v>
      </c>
      <c r="Q82" s="118"/>
    </row>
    <row r="83" spans="5:18" ht="15.75" hidden="1" customHeight="1" x14ac:dyDescent="0.25">
      <c r="E83" s="126" t="s">
        <v>63</v>
      </c>
      <c r="K83" s="127">
        <f>37750734/10^5</f>
        <v>377.50734</v>
      </c>
      <c r="Q83" s="118"/>
    </row>
    <row r="84" spans="5:18" ht="15.75" hidden="1" customHeight="1" x14ac:dyDescent="0.25">
      <c r="E84" s="128" t="s">
        <v>64</v>
      </c>
      <c r="K84" s="127"/>
      <c r="Q84" s="118"/>
    </row>
    <row r="85" spans="5:18" ht="15.75" hidden="1" customHeight="1" x14ac:dyDescent="0.25">
      <c r="E85" s="123"/>
      <c r="K85" s="123"/>
      <c r="Q85" s="118"/>
    </row>
    <row r="86" spans="5:18" ht="15.75" hidden="1" customHeight="1" x14ac:dyDescent="0.25">
      <c r="Q86" s="118"/>
    </row>
    <row r="87" spans="5:18" ht="15.75" hidden="1" customHeight="1" x14ac:dyDescent="0.25">
      <c r="E87" s="129" t="s">
        <v>16</v>
      </c>
      <c r="Q87" s="121"/>
      <c r="R87" s="122"/>
    </row>
    <row r="88" spans="5:18" ht="15.75" hidden="1" customHeight="1" x14ac:dyDescent="0.25">
      <c r="E88" s="129" t="s">
        <v>17</v>
      </c>
      <c r="Q88" s="121"/>
      <c r="R88" s="122"/>
    </row>
    <row r="89" spans="5:18" ht="15.75" hidden="1" customHeight="1" x14ac:dyDescent="0.25">
      <c r="Q89" s="118"/>
    </row>
    <row r="90" spans="5:18" ht="15.75" hidden="1" customHeight="1" x14ac:dyDescent="0.25">
      <c r="E90" s="117" t="s">
        <v>65</v>
      </c>
      <c r="Q90" s="118"/>
    </row>
    <row r="91" spans="5:18" ht="15.75" hidden="1" customHeight="1" x14ac:dyDescent="0.25">
      <c r="E91" s="129" t="s">
        <v>16</v>
      </c>
      <c r="Q91" s="118"/>
    </row>
    <row r="92" spans="5:18" ht="15.75" hidden="1" customHeight="1" x14ac:dyDescent="0.25">
      <c r="E92" s="129" t="s">
        <v>17</v>
      </c>
      <c r="Q92" s="118"/>
    </row>
    <row r="93" spans="5:18" ht="15.75" hidden="1" customHeight="1" x14ac:dyDescent="0.25">
      <c r="Q93" s="118"/>
    </row>
    <row r="94" spans="5:18" ht="15.75" hidden="1" customHeight="1" x14ac:dyDescent="0.25">
      <c r="E94" s="117" t="s">
        <v>66</v>
      </c>
      <c r="Q94" s="121"/>
      <c r="R94" s="122"/>
    </row>
    <row r="95" spans="5:18" ht="15.75" hidden="1" customHeight="1" x14ac:dyDescent="0.25">
      <c r="E95" s="117" t="s">
        <v>67</v>
      </c>
      <c r="Q95" s="118"/>
    </row>
    <row r="96" spans="5:18" ht="15.75" hidden="1" customHeight="1" x14ac:dyDescent="0.25">
      <c r="Q96" s="118"/>
    </row>
    <row r="97" spans="5:18" ht="15.75" hidden="1" customHeight="1" x14ac:dyDescent="0.25">
      <c r="Q97" s="118"/>
    </row>
    <row r="98" spans="5:18" ht="15.75" hidden="1" customHeight="1" x14ac:dyDescent="0.25">
      <c r="Q98" s="118"/>
    </row>
    <row r="99" spans="5:18" ht="15.75" hidden="1" customHeight="1" x14ac:dyDescent="0.25">
      <c r="E99" s="117" t="s">
        <v>68</v>
      </c>
      <c r="Q99" s="118"/>
    </row>
    <row r="100" spans="5:18" ht="15.75" hidden="1" customHeight="1" x14ac:dyDescent="0.25">
      <c r="Q100" s="118"/>
    </row>
    <row r="101" spans="5:18" ht="15.75" hidden="1" customHeight="1" x14ac:dyDescent="0.25">
      <c r="E101" s="117" t="s">
        <v>69</v>
      </c>
      <c r="Q101" s="118"/>
    </row>
    <row r="102" spans="5:18" ht="15.75" hidden="1" customHeight="1" x14ac:dyDescent="0.25">
      <c r="Q102" s="118"/>
    </row>
    <row r="103" spans="5:18" ht="15.75" hidden="1" customHeight="1" x14ac:dyDescent="0.25">
      <c r="E103" s="117" t="s">
        <v>70</v>
      </c>
      <c r="Q103" s="118"/>
    </row>
    <row r="104" spans="5:18" ht="15.75" hidden="1" customHeight="1" x14ac:dyDescent="0.25">
      <c r="Q104" s="118"/>
    </row>
    <row r="105" spans="5:18" ht="15.75" hidden="1" customHeight="1" x14ac:dyDescent="0.25">
      <c r="E105" s="117" t="s">
        <v>71</v>
      </c>
      <c r="Q105" s="118"/>
    </row>
    <row r="106" spans="5:18" ht="15.75" hidden="1" customHeight="1" x14ac:dyDescent="0.25">
      <c r="Q106" s="118"/>
    </row>
    <row r="107" spans="5:18" ht="15.75" hidden="1" customHeight="1" x14ac:dyDescent="0.25">
      <c r="Q107" s="118"/>
    </row>
    <row r="108" spans="5:18" ht="15.75" hidden="1" customHeight="1" x14ac:dyDescent="0.25">
      <c r="Q108" s="118"/>
    </row>
    <row r="109" spans="5:18" ht="15.75" hidden="1" customHeight="1" x14ac:dyDescent="0.25">
      <c r="Q109" s="118"/>
    </row>
    <row r="110" spans="5:18" ht="15.75" hidden="1" customHeight="1" x14ac:dyDescent="0.25">
      <c r="Q110" s="118"/>
    </row>
    <row r="111" spans="5:18" ht="15.75" hidden="1" customHeight="1" x14ac:dyDescent="0.25">
      <c r="E111" s="130" t="s">
        <v>72</v>
      </c>
      <c r="F111" s="131"/>
      <c r="G111" s="131"/>
      <c r="H111" s="131"/>
      <c r="I111" s="131"/>
      <c r="J111" s="131"/>
      <c r="K111" s="131">
        <v>-2214.6008825970198</v>
      </c>
      <c r="L111" s="131"/>
      <c r="M111" s="131"/>
      <c r="N111" s="131"/>
      <c r="O111" s="131"/>
      <c r="P111" s="131"/>
      <c r="Q111" s="132"/>
      <c r="R111" s="133"/>
    </row>
    <row r="112" spans="5:18" ht="15.75" hidden="1" customHeight="1" x14ac:dyDescent="0.25">
      <c r="E112" s="130"/>
      <c r="F112" s="131"/>
      <c r="G112" s="131"/>
      <c r="H112" s="131"/>
      <c r="I112" s="131"/>
      <c r="J112" s="131"/>
      <c r="K112" s="131"/>
      <c r="L112" s="131"/>
      <c r="M112" s="131"/>
      <c r="N112" s="131"/>
      <c r="O112" s="131"/>
      <c r="P112" s="131"/>
      <c r="Q112" s="132"/>
      <c r="R112" s="133"/>
    </row>
    <row r="113" spans="5:18" ht="15.75" hidden="1" customHeight="1" x14ac:dyDescent="0.25">
      <c r="E113" s="130" t="s">
        <v>65</v>
      </c>
      <c r="F113" s="131"/>
      <c r="G113" s="131"/>
      <c r="H113" s="131"/>
      <c r="I113" s="131"/>
      <c r="J113" s="131"/>
      <c r="K113" s="131" t="e">
        <f>K111-#REF!</f>
        <v>#REF!</v>
      </c>
      <c r="L113" s="131"/>
      <c r="M113" s="131"/>
      <c r="N113" s="131"/>
      <c r="O113" s="131"/>
      <c r="P113" s="131"/>
      <c r="Q113" s="132"/>
      <c r="R113" s="133"/>
    </row>
    <row r="114" spans="5:18" ht="15.75" hidden="1" customHeight="1" x14ac:dyDescent="0.25">
      <c r="Q114" s="118"/>
    </row>
    <row r="115" spans="5:18" ht="15.75" hidden="1" customHeight="1" x14ac:dyDescent="0.25">
      <c r="Q115" s="118"/>
    </row>
    <row r="116" spans="5:18" ht="15.75" hidden="1" customHeight="1" x14ac:dyDescent="0.25">
      <c r="Q116" s="118"/>
    </row>
    <row r="117" spans="5:18" ht="15.75" hidden="1" customHeight="1" x14ac:dyDescent="0.25">
      <c r="Q117" s="118"/>
    </row>
    <row r="118" spans="5:18" ht="15.75" hidden="1" customHeight="1" x14ac:dyDescent="0.25">
      <c r="Q118" s="118"/>
    </row>
    <row r="119" spans="5:18" ht="15.75" hidden="1" customHeight="1" x14ac:dyDescent="0.25">
      <c r="Q119" s="118"/>
    </row>
    <row r="120" spans="5:18" ht="15.75" hidden="1" customHeight="1" x14ac:dyDescent="0.25">
      <c r="Q120" s="118"/>
    </row>
    <row r="121" spans="5:18" ht="15.75" hidden="1" customHeight="1" x14ac:dyDescent="0.25">
      <c r="Q121" s="118"/>
    </row>
    <row r="122" spans="5:18" ht="15.75" customHeight="1" x14ac:dyDescent="0.25">
      <c r="Q122" s="118"/>
    </row>
    <row r="123" spans="5:18" ht="15.75" hidden="1" customHeight="1" x14ac:dyDescent="0.25">
      <c r="E123" s="117" t="s">
        <v>73</v>
      </c>
      <c r="F123" s="134">
        <v>385.97778803278686</v>
      </c>
      <c r="G123" s="135">
        <v>384.12897989071041</v>
      </c>
      <c r="H123" s="135">
        <v>383.25620912568303</v>
      </c>
      <c r="I123" s="135">
        <v>385.97778803278686</v>
      </c>
      <c r="J123" s="135">
        <v>383.25620912568303</v>
      </c>
      <c r="K123" s="134">
        <f>Q123</f>
        <v>384.12897989071041</v>
      </c>
      <c r="L123" s="136">
        <v>385.97778803278686</v>
      </c>
      <c r="M123" s="137">
        <v>384.12897989071041</v>
      </c>
      <c r="N123" s="137"/>
      <c r="O123" s="134">
        <v>385.97778803278686</v>
      </c>
      <c r="P123" s="134">
        <v>383.25620912568303</v>
      </c>
      <c r="Q123" s="134">
        <v>384.12897989071041</v>
      </c>
      <c r="R123" s="118"/>
    </row>
    <row r="124" spans="5:18" ht="15.75" hidden="1" customHeight="1" x14ac:dyDescent="0.25">
      <c r="E124" s="117" t="s">
        <v>74</v>
      </c>
      <c r="F124" s="134">
        <v>387.53815709694589</v>
      </c>
      <c r="G124" s="135">
        <v>385.85153326755585</v>
      </c>
      <c r="H124" s="135">
        <v>385.25392881362001</v>
      </c>
      <c r="I124" s="135">
        <v>387.53815709694589</v>
      </c>
      <c r="J124" s="135">
        <v>385.25392881362001</v>
      </c>
      <c r="K124" s="134">
        <f>Q124</f>
        <v>385.59232727470231</v>
      </c>
      <c r="L124" s="136">
        <v>387.53815709694589</v>
      </c>
      <c r="M124" s="137">
        <v>385.59232727470231</v>
      </c>
      <c r="N124" s="137"/>
      <c r="O124" s="134">
        <v>387.53815709694589</v>
      </c>
      <c r="P124" s="134">
        <v>385.25392881362001</v>
      </c>
      <c r="Q124" s="134">
        <v>385.59232727470231</v>
      </c>
    </row>
  </sheetData>
  <mergeCells count="8">
    <mergeCell ref="F8:H8"/>
    <mergeCell ref="I8:J8"/>
    <mergeCell ref="L8:N8"/>
    <mergeCell ref="D7:D10"/>
    <mergeCell ref="E7:E10"/>
    <mergeCell ref="F7:K7"/>
    <mergeCell ref="L7:Q7"/>
    <mergeCell ref="O8:P8"/>
  </mergeCells>
  <pageMargins left="0" right="0" top="0" bottom="0" header="0" footer="0"/>
  <pageSetup paperSize="9" scale="36" orientation="portrait" verticalDpi="300" r:id="rId1"/>
  <colBreaks count="1" manualBreakCount="1">
    <brk id="27" max="7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52"/>
  <sheetViews>
    <sheetView showGridLines="0" showWhiteSpace="0" zoomScaleNormal="100" zoomScaleSheetLayoutView="70" workbookViewId="0">
      <selection activeCell="C5" sqref="C5"/>
    </sheetView>
  </sheetViews>
  <sheetFormatPr defaultColWidth="9.140625" defaultRowHeight="17.25" x14ac:dyDescent="0.2"/>
  <cols>
    <col min="1" max="1" width="7.5703125" style="139" customWidth="1"/>
    <col min="2" max="2" width="15.7109375" style="139" customWidth="1"/>
    <col min="3" max="3" width="73.85546875" style="139" customWidth="1"/>
    <col min="4" max="4" width="15.7109375" style="139" customWidth="1"/>
    <col min="5" max="5" width="17.85546875" style="139" customWidth="1"/>
    <col min="6" max="6" width="18" style="139" customWidth="1"/>
    <col min="7" max="9" width="18.7109375" style="139" customWidth="1"/>
    <col min="10" max="10" width="20.7109375" style="139" customWidth="1"/>
    <col min="11" max="11" width="12.28515625" style="139" customWidth="1"/>
    <col min="12" max="16384" width="9.140625" style="139"/>
  </cols>
  <sheetData>
    <row r="1" spans="1:11" x14ac:dyDescent="0.2">
      <c r="A1" s="140"/>
    </row>
    <row r="2" spans="1:11" x14ac:dyDescent="0.2">
      <c r="B2" s="141"/>
      <c r="C2" s="141"/>
      <c r="D2" s="141"/>
      <c r="E2" s="141"/>
      <c r="F2" s="141"/>
    </row>
    <row r="3" spans="1:11" x14ac:dyDescent="0.2">
      <c r="B3" s="142" t="s">
        <v>75</v>
      </c>
      <c r="C3" s="141"/>
      <c r="D3" s="141"/>
      <c r="E3" s="141"/>
      <c r="F3" s="141"/>
    </row>
    <row r="4" spans="1:11" x14ac:dyDescent="0.2">
      <c r="B4" s="138"/>
      <c r="C4" s="141"/>
      <c r="D4" s="141"/>
      <c r="E4" s="141"/>
      <c r="F4" s="141"/>
    </row>
    <row r="5" spans="1:11" x14ac:dyDescent="0.2">
      <c r="B5" s="141"/>
      <c r="C5" s="141"/>
      <c r="D5" s="141"/>
      <c r="E5" s="141"/>
      <c r="F5" s="141"/>
    </row>
    <row r="6" spans="1:11" ht="104.25" customHeight="1" x14ac:dyDescent="0.2">
      <c r="A6" s="143">
        <v>1</v>
      </c>
      <c r="B6" s="287" t="s">
        <v>76</v>
      </c>
      <c r="C6" s="287"/>
      <c r="D6" s="287"/>
      <c r="E6" s="287"/>
      <c r="F6" s="287"/>
    </row>
    <row r="7" spans="1:11" ht="150" hidden="1" customHeight="1" x14ac:dyDescent="0.2">
      <c r="B7" s="287" t="s">
        <v>77</v>
      </c>
      <c r="C7" s="287"/>
      <c r="D7" s="287"/>
      <c r="E7" s="287"/>
      <c r="F7" s="287"/>
    </row>
    <row r="8" spans="1:11" ht="38.25" hidden="1" customHeight="1" x14ac:dyDescent="0.2">
      <c r="B8" s="287" t="s">
        <v>78</v>
      </c>
      <c r="C8" s="287"/>
      <c r="D8" s="287"/>
      <c r="E8" s="287"/>
      <c r="F8" s="287"/>
    </row>
    <row r="9" spans="1:11" ht="82.5" hidden="1" customHeight="1" x14ac:dyDescent="0.2">
      <c r="B9" s="286" t="s">
        <v>79</v>
      </c>
      <c r="C9" s="286"/>
      <c r="D9" s="286"/>
      <c r="E9" s="286"/>
      <c r="F9" s="286"/>
    </row>
    <row r="10" spans="1:11" ht="58.5" hidden="1" customHeight="1" x14ac:dyDescent="0.2">
      <c r="B10" s="286" t="s">
        <v>80</v>
      </c>
      <c r="C10" s="286"/>
      <c r="D10" s="286"/>
      <c r="E10" s="286"/>
      <c r="F10" s="286"/>
    </row>
    <row r="11" spans="1:11" ht="209.25" hidden="1" customHeight="1" x14ac:dyDescent="0.2">
      <c r="B11" s="287" t="s">
        <v>81</v>
      </c>
      <c r="C11" s="287"/>
      <c r="D11" s="287"/>
      <c r="E11" s="287"/>
      <c r="F11" s="287"/>
    </row>
    <row r="12" spans="1:11" ht="115.5" hidden="1" customHeight="1" x14ac:dyDescent="0.2">
      <c r="B12" s="287" t="s">
        <v>82</v>
      </c>
      <c r="C12" s="287"/>
      <c r="D12" s="287"/>
      <c r="E12" s="287"/>
      <c r="F12" s="287"/>
    </row>
    <row r="13" spans="1:11" ht="100.5" hidden="1" customHeight="1" x14ac:dyDescent="0.2">
      <c r="B13" s="287" t="s">
        <v>83</v>
      </c>
      <c r="C13" s="287"/>
      <c r="D13" s="287"/>
      <c r="E13" s="287"/>
      <c r="F13" s="287"/>
    </row>
    <row r="14" spans="1:11" ht="15.75" hidden="1" customHeight="1" x14ac:dyDescent="0.2">
      <c r="B14" s="287" t="s">
        <v>84</v>
      </c>
      <c r="C14" s="287"/>
      <c r="D14" s="287"/>
      <c r="E14" s="287"/>
      <c r="F14" s="287"/>
      <c r="G14" s="144"/>
      <c r="H14" s="145"/>
    </row>
    <row r="15" spans="1:11" ht="113.25" customHeight="1" x14ac:dyDescent="0.2">
      <c r="A15" s="143">
        <v>2</v>
      </c>
      <c r="B15" s="287" t="s">
        <v>85</v>
      </c>
      <c r="C15" s="287"/>
      <c r="D15" s="287"/>
      <c r="E15" s="287"/>
      <c r="F15" s="287"/>
      <c r="G15" s="144"/>
      <c r="H15" s="145"/>
    </row>
    <row r="16" spans="1:11" ht="15.75" hidden="1" customHeight="1" x14ac:dyDescent="0.2">
      <c r="B16" s="287" t="s">
        <v>86</v>
      </c>
      <c r="C16" s="287"/>
      <c r="D16" s="287"/>
      <c r="E16" s="287"/>
      <c r="F16" s="287"/>
      <c r="G16" s="287"/>
      <c r="H16" s="287"/>
      <c r="I16" s="287"/>
      <c r="J16" s="287"/>
      <c r="K16" s="287"/>
    </row>
    <row r="17" spans="1:23" ht="15.75" hidden="1" customHeight="1" x14ac:dyDescent="0.2">
      <c r="B17" s="286" t="s">
        <v>87</v>
      </c>
      <c r="C17" s="286"/>
      <c r="D17" s="286"/>
      <c r="E17" s="286"/>
      <c r="F17" s="286"/>
      <c r="G17" s="146"/>
      <c r="H17" s="146"/>
      <c r="I17" s="146"/>
      <c r="J17" s="146"/>
      <c r="K17" s="146"/>
    </row>
    <row r="18" spans="1:23" ht="15.75" hidden="1" customHeight="1" x14ac:dyDescent="0.2">
      <c r="B18" s="289" t="s">
        <v>88</v>
      </c>
      <c r="C18" s="289"/>
      <c r="D18" s="289"/>
      <c r="E18" s="289"/>
      <c r="F18" s="289"/>
      <c r="G18" s="146"/>
      <c r="H18" s="146"/>
      <c r="I18" s="146"/>
      <c r="J18" s="146"/>
      <c r="K18" s="146"/>
    </row>
    <row r="19" spans="1:23" hidden="1" x14ac:dyDescent="0.2">
      <c r="B19" s="290" t="s">
        <v>89</v>
      </c>
      <c r="C19" s="291"/>
      <c r="D19" s="291"/>
      <c r="E19" s="291"/>
      <c r="F19" s="291"/>
      <c r="H19" s="147"/>
      <c r="I19" s="147"/>
    </row>
    <row r="20" spans="1:23" ht="409.5" hidden="1" customHeight="1" x14ac:dyDescent="0.2">
      <c r="A20" s="139">
        <v>3</v>
      </c>
      <c r="B20" s="288" t="s">
        <v>90</v>
      </c>
      <c r="C20" s="288"/>
      <c r="D20" s="288"/>
      <c r="E20" s="288"/>
      <c r="F20" s="288"/>
      <c r="G20" s="148" t="s">
        <v>91</v>
      </c>
      <c r="H20" s="148" t="s">
        <v>92</v>
      </c>
      <c r="I20" s="148"/>
      <c r="J20" s="148"/>
      <c r="K20" s="148"/>
      <c r="L20" s="148"/>
      <c r="M20" s="148"/>
      <c r="N20" s="148"/>
      <c r="O20" s="148"/>
      <c r="P20" s="148"/>
      <c r="Q20" s="148"/>
      <c r="R20" s="148"/>
      <c r="S20" s="148"/>
      <c r="T20" s="148"/>
      <c r="U20" s="148"/>
      <c r="V20" s="148"/>
      <c r="W20" s="148"/>
    </row>
    <row r="21" spans="1:23" ht="93.75" customHeight="1" x14ac:dyDescent="0.2">
      <c r="A21" s="139">
        <v>3</v>
      </c>
      <c r="B21" s="288" t="s">
        <v>239</v>
      </c>
      <c r="C21" s="288"/>
      <c r="D21" s="288"/>
      <c r="E21" s="288"/>
      <c r="F21" s="288"/>
      <c r="G21" s="148"/>
      <c r="H21" s="148"/>
      <c r="I21" s="148"/>
      <c r="J21" s="148"/>
      <c r="K21" s="148"/>
      <c r="L21" s="148"/>
      <c r="M21" s="148"/>
      <c r="N21" s="148"/>
      <c r="O21" s="148"/>
      <c r="P21" s="148"/>
      <c r="Q21" s="148"/>
      <c r="R21" s="148"/>
      <c r="S21" s="148"/>
      <c r="T21" s="148"/>
      <c r="U21" s="148"/>
      <c r="V21" s="148"/>
      <c r="W21" s="148"/>
    </row>
    <row r="22" spans="1:23" ht="93" customHeight="1" x14ac:dyDescent="0.2">
      <c r="A22" s="139">
        <v>4</v>
      </c>
      <c r="B22" s="293" t="s">
        <v>93</v>
      </c>
      <c r="C22" s="293"/>
      <c r="D22" s="293"/>
      <c r="E22" s="293"/>
      <c r="F22" s="293"/>
      <c r="H22" s="149"/>
    </row>
    <row r="23" spans="1:23" ht="47.25" customHeight="1" x14ac:dyDescent="0.2">
      <c r="A23" s="139">
        <v>5</v>
      </c>
      <c r="B23" s="293" t="s">
        <v>94</v>
      </c>
      <c r="C23" s="293"/>
      <c r="D23" s="293"/>
      <c r="E23" s="293"/>
      <c r="F23" s="293"/>
    </row>
    <row r="24" spans="1:23" ht="53.25" hidden="1" customHeight="1" x14ac:dyDescent="0.2">
      <c r="B24" s="289"/>
      <c r="C24" s="289"/>
      <c r="D24" s="289"/>
      <c r="E24" s="289"/>
      <c r="F24" s="289"/>
    </row>
    <row r="25" spans="1:23" x14ac:dyDescent="0.3">
      <c r="B25" s="150"/>
      <c r="C25" s="141"/>
      <c r="D25" s="141"/>
      <c r="E25" s="141"/>
      <c r="F25" s="141"/>
    </row>
    <row r="26" spans="1:23" x14ac:dyDescent="0.2">
      <c r="B26" s="151"/>
      <c r="D26" s="151" t="s">
        <v>95</v>
      </c>
    </row>
    <row r="27" spans="1:23" x14ac:dyDescent="0.2">
      <c r="B27" s="151"/>
      <c r="D27" s="151" t="s">
        <v>96</v>
      </c>
    </row>
    <row r="28" spans="1:23" x14ac:dyDescent="0.2">
      <c r="B28" s="152"/>
      <c r="D28" s="153"/>
    </row>
    <row r="29" spans="1:23" x14ac:dyDescent="0.2">
      <c r="B29" s="152"/>
    </row>
    <row r="32" spans="1:23" x14ac:dyDescent="0.2">
      <c r="D32" s="154" t="s">
        <v>97</v>
      </c>
    </row>
    <row r="33" spans="2:6" ht="15.75" hidden="1" customHeight="1" x14ac:dyDescent="0.2">
      <c r="B33" s="155"/>
      <c r="D33" s="154" t="s">
        <v>98</v>
      </c>
    </row>
    <row r="34" spans="2:6" x14ac:dyDescent="0.2">
      <c r="D34" s="139" t="s">
        <v>98</v>
      </c>
    </row>
    <row r="35" spans="2:6" x14ac:dyDescent="0.2">
      <c r="B35" s="156"/>
      <c r="D35" s="156" t="s">
        <v>99</v>
      </c>
    </row>
    <row r="36" spans="2:6" x14ac:dyDescent="0.2">
      <c r="B36" s="156"/>
      <c r="D36" s="156" t="s">
        <v>100</v>
      </c>
    </row>
    <row r="39" spans="2:6" ht="51.75" customHeight="1" x14ac:dyDescent="0.2">
      <c r="B39" s="294"/>
      <c r="C39" s="294"/>
      <c r="D39" s="294"/>
      <c r="E39" s="294"/>
      <c r="F39" s="294"/>
    </row>
    <row r="41" spans="2:6" ht="54" hidden="1" customHeight="1" x14ac:dyDescent="0.2">
      <c r="B41" s="292"/>
      <c r="C41" s="292"/>
      <c r="D41" s="292"/>
      <c r="E41" s="292"/>
      <c r="F41" s="292"/>
    </row>
    <row r="42" spans="2:6" hidden="1" x14ac:dyDescent="0.2"/>
    <row r="43" spans="2:6" ht="54.75" hidden="1" customHeight="1" x14ac:dyDescent="0.2">
      <c r="B43" s="292" t="s">
        <v>101</v>
      </c>
      <c r="C43" s="292"/>
      <c r="D43" s="292"/>
      <c r="E43" s="292"/>
      <c r="F43" s="292"/>
    </row>
    <row r="44" spans="2:6" ht="63" hidden="1" customHeight="1" x14ac:dyDescent="0.2">
      <c r="B44" s="292" t="s">
        <v>102</v>
      </c>
      <c r="C44" s="292"/>
      <c r="D44" s="292"/>
      <c r="E44" s="292"/>
      <c r="F44" s="292"/>
    </row>
    <row r="45" spans="2:6" ht="42" hidden="1" customHeight="1" x14ac:dyDescent="0.2">
      <c r="B45" s="292" t="s">
        <v>103</v>
      </c>
      <c r="C45" s="292"/>
      <c r="D45" s="292"/>
      <c r="E45" s="292"/>
      <c r="F45" s="292"/>
    </row>
    <row r="46" spans="2:6" hidden="1" x14ac:dyDescent="0.2"/>
    <row r="47" spans="2:6" hidden="1" x14ac:dyDescent="0.2"/>
    <row r="48" spans="2:6" hidden="1" x14ac:dyDescent="0.2"/>
    <row r="49" spans="2:4" hidden="1" x14ac:dyDescent="0.2">
      <c r="B49" s="157">
        <v>44586</v>
      </c>
      <c r="C49" s="157">
        <v>44615</v>
      </c>
      <c r="D49" s="157">
        <v>44645</v>
      </c>
    </row>
    <row r="50" spans="2:4" hidden="1" x14ac:dyDescent="0.2">
      <c r="B50" s="158"/>
      <c r="C50" s="158"/>
      <c r="D50" s="158"/>
    </row>
    <row r="51" spans="2:4" hidden="1" x14ac:dyDescent="0.2">
      <c r="B51" s="158">
        <f>233797</f>
        <v>233797</v>
      </c>
      <c r="C51" s="158">
        <v>27612</v>
      </c>
      <c r="D51" s="158">
        <v>29000</v>
      </c>
    </row>
    <row r="52" spans="2:4" hidden="1" x14ac:dyDescent="0.2">
      <c r="D52" s="138">
        <f>SUM(B51:D51)</f>
        <v>290409</v>
      </c>
    </row>
  </sheetData>
  <mergeCells count="25">
    <mergeCell ref="B44:F44"/>
    <mergeCell ref="B45:F45"/>
    <mergeCell ref="B22:F22"/>
    <mergeCell ref="B23:F23"/>
    <mergeCell ref="B24:F24"/>
    <mergeCell ref="B39:F39"/>
    <mergeCell ref="B41:F41"/>
    <mergeCell ref="B43:F43"/>
    <mergeCell ref="G16:K16"/>
    <mergeCell ref="B17:F17"/>
    <mergeCell ref="B18:F18"/>
    <mergeCell ref="B19:F19"/>
    <mergeCell ref="B20:F20"/>
    <mergeCell ref="B21:F21"/>
    <mergeCell ref="B11:F11"/>
    <mergeCell ref="B12:F12"/>
    <mergeCell ref="B13:F13"/>
    <mergeCell ref="B14:F14"/>
    <mergeCell ref="B15:F15"/>
    <mergeCell ref="B16:F16"/>
    <mergeCell ref="B10:F10"/>
    <mergeCell ref="B6:F6"/>
    <mergeCell ref="B7:F7"/>
    <mergeCell ref="B8:F8"/>
    <mergeCell ref="B9:F9"/>
  </mergeCells>
  <printOptions horizontalCentered="1"/>
  <pageMargins left="0" right="0" top="0.59055118110236227" bottom="0" header="0" footer="0"/>
  <pageSetup paperSize="9" scale="69" orientation="portrait" r:id="rId1"/>
  <rowBreaks count="1" manualBreakCount="1">
    <brk id="1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A96"/>
  <sheetViews>
    <sheetView showGridLines="0" topLeftCell="C1" zoomScale="80" zoomScaleNormal="80" zoomScaleSheetLayoutView="80" workbookViewId="0">
      <selection activeCell="G2" sqref="G2"/>
    </sheetView>
  </sheetViews>
  <sheetFormatPr defaultColWidth="9.140625" defaultRowHeight="15" outlineLevelRow="1" x14ac:dyDescent="0.25"/>
  <cols>
    <col min="1" max="1" width="10.5703125" style="161" hidden="1" customWidth="1"/>
    <col min="2" max="2" width="8.7109375" style="161" hidden="1" customWidth="1"/>
    <col min="3" max="3" width="8.7109375" style="161" customWidth="1"/>
    <col min="4" max="4" width="7.140625" style="161" customWidth="1"/>
    <col min="5" max="5" width="56.5703125" style="161" customWidth="1"/>
    <col min="6" max="7" width="19.7109375" style="161" customWidth="1"/>
    <col min="8" max="8" width="19.7109375" style="163" customWidth="1"/>
    <col min="9" max="9" width="13.5703125" style="161" bestFit="1" customWidth="1"/>
    <col min="10" max="10" width="19.85546875" bestFit="1" customWidth="1"/>
    <col min="11" max="11" width="6.7109375" bestFit="1" customWidth="1"/>
    <col min="12" max="12" width="7.42578125" bestFit="1" customWidth="1"/>
    <col min="13" max="13" width="13.7109375" customWidth="1"/>
    <col min="14" max="14" width="14.140625" customWidth="1"/>
    <col min="15" max="15" width="19.140625" customWidth="1"/>
    <col min="16" max="16" width="14" customWidth="1"/>
    <col min="17" max="17" width="21.140625" customWidth="1"/>
    <col min="18" max="18" width="12.5703125" customWidth="1"/>
    <col min="19" max="20" width="14.140625" customWidth="1"/>
    <col min="21" max="21" width="14" customWidth="1"/>
    <col min="22" max="22" width="12.140625" customWidth="1"/>
    <col min="23" max="23" width="22" customWidth="1"/>
    <col min="24" max="24" width="16.85546875" customWidth="1"/>
    <col min="25" max="25" width="14.28515625" customWidth="1"/>
    <col min="26" max="26" width="13.5703125" customWidth="1"/>
    <col min="27" max="27" width="10.85546875" customWidth="1"/>
    <col min="28" max="28" width="19.7109375" customWidth="1"/>
    <col min="29" max="29" width="12.5703125" customWidth="1"/>
    <col min="30" max="30" width="10.42578125" customWidth="1"/>
    <col min="31" max="31" width="13.42578125" customWidth="1"/>
    <col min="32" max="32" width="17.85546875" customWidth="1"/>
    <col min="33" max="33" width="12" customWidth="1"/>
    <col min="34" max="34" width="13" customWidth="1"/>
    <col min="35" max="35" width="27.28515625" customWidth="1"/>
    <col min="36" max="36" width="20" customWidth="1"/>
    <col min="37" max="37" width="13" customWidth="1"/>
    <col min="38" max="38" width="18.28515625" customWidth="1"/>
    <col min="39" max="39" width="13.5703125" customWidth="1"/>
    <col min="40" max="40" width="4.7109375" customWidth="1"/>
    <col min="41" max="42" width="7.42578125" bestFit="1" customWidth="1"/>
    <col min="43" max="43" width="27" customWidth="1"/>
    <col min="44" max="44" width="26.140625" customWidth="1"/>
    <col min="45" max="45" width="28.28515625" customWidth="1"/>
    <col min="46" max="46" width="10" customWidth="1"/>
    <col min="47" max="47" width="5.5703125" bestFit="1" customWidth="1"/>
    <col min="48" max="49" width="6.5703125" bestFit="1" customWidth="1"/>
    <col min="50" max="50" width="8.85546875" bestFit="1" customWidth="1"/>
    <col min="51" max="51" width="6.5703125" bestFit="1" customWidth="1"/>
    <col min="52" max="52" width="8.85546875" bestFit="1" customWidth="1"/>
    <col min="53" max="53" width="13.28515625" customWidth="1"/>
    <col min="54" max="54" width="10.140625" customWidth="1"/>
    <col min="55" max="55" width="11.42578125" customWidth="1"/>
    <col min="56" max="56" width="13" customWidth="1"/>
    <col min="57" max="57" width="11.85546875" customWidth="1"/>
    <col min="58" max="58" width="10" customWidth="1"/>
    <col min="59" max="59" width="15.7109375" customWidth="1"/>
    <col min="60" max="60" width="14.140625" customWidth="1"/>
    <col min="61" max="61" width="23.28515625" customWidth="1"/>
    <col min="62" max="62" width="19.85546875" customWidth="1"/>
    <col min="63" max="63" width="35.5703125" customWidth="1"/>
    <col min="64" max="64" width="15.85546875" customWidth="1"/>
    <col min="65" max="65" width="14.42578125" customWidth="1"/>
    <col min="66" max="66" width="18.5703125" customWidth="1"/>
    <col min="67" max="67" width="11.42578125" customWidth="1"/>
    <col min="68" max="68" width="16.140625" customWidth="1"/>
    <col min="69" max="69" width="22.85546875" customWidth="1"/>
    <col min="70" max="70" width="17.140625" customWidth="1"/>
    <col min="71" max="71" width="22" customWidth="1"/>
    <col min="72" max="72" width="10" customWidth="1"/>
    <col min="73" max="73" width="7.28515625" customWidth="1"/>
    <col min="74" max="74" width="41.5703125" customWidth="1"/>
    <col min="75" max="75" width="13.28515625" customWidth="1"/>
    <col min="76" max="76" width="15.7109375" bestFit="1" customWidth="1"/>
    <col min="77" max="77" width="7.140625" bestFit="1" customWidth="1"/>
    <col min="78" max="78" width="7.7109375" bestFit="1" customWidth="1"/>
    <col min="79" max="79" width="12.85546875" bestFit="1" customWidth="1"/>
  </cols>
  <sheetData>
    <row r="1" spans="4:9" ht="15.75" x14ac:dyDescent="0.25">
      <c r="D1" s="159"/>
      <c r="E1" s="159"/>
      <c r="F1" s="159"/>
      <c r="G1" s="159"/>
      <c r="H1" s="160"/>
      <c r="I1" s="160"/>
    </row>
    <row r="2" spans="4:9" ht="20.100000000000001" customHeight="1" x14ac:dyDescent="0.35">
      <c r="D2" s="162" t="s">
        <v>0</v>
      </c>
      <c r="E2" s="159"/>
      <c r="F2" s="159"/>
      <c r="G2" s="159"/>
      <c r="H2" s="160"/>
      <c r="I2" s="160"/>
    </row>
    <row r="3" spans="4:9" ht="20.100000000000001" customHeight="1" x14ac:dyDescent="0.25">
      <c r="D3" s="164" t="s">
        <v>104</v>
      </c>
      <c r="E3" s="165"/>
      <c r="F3" s="166"/>
      <c r="G3" s="166"/>
      <c r="H3" s="166"/>
      <c r="I3" s="167" t="s">
        <v>2</v>
      </c>
    </row>
    <row r="4" spans="4:9" ht="20.25" customHeight="1" x14ac:dyDescent="0.25">
      <c r="D4" s="295" t="s">
        <v>3</v>
      </c>
      <c r="E4" s="298" t="s">
        <v>4</v>
      </c>
      <c r="F4" s="301" t="s">
        <v>5</v>
      </c>
      <c r="G4" s="301"/>
      <c r="H4" s="302" t="s">
        <v>6</v>
      </c>
      <c r="I4" s="303"/>
    </row>
    <row r="5" spans="4:9" ht="20.25" customHeight="1" x14ac:dyDescent="0.25">
      <c r="D5" s="296"/>
      <c r="E5" s="299"/>
      <c r="F5" s="168">
        <v>45565</v>
      </c>
      <c r="G5" s="168">
        <v>45382</v>
      </c>
      <c r="H5" s="168">
        <f>F5</f>
        <v>45565</v>
      </c>
      <c r="I5" s="168">
        <f>G5</f>
        <v>45382</v>
      </c>
    </row>
    <row r="6" spans="4:9" ht="18.75" x14ac:dyDescent="0.25">
      <c r="D6" s="297"/>
      <c r="E6" s="300"/>
      <c r="F6" s="169" t="s">
        <v>14</v>
      </c>
      <c r="G6" s="169" t="s">
        <v>11</v>
      </c>
      <c r="H6" s="170" t="str">
        <f>F6</f>
        <v>(Unaudited)</v>
      </c>
      <c r="I6" s="170" t="s">
        <v>11</v>
      </c>
    </row>
    <row r="7" spans="4:9" ht="9.9499999999999993" hidden="1" customHeight="1" outlineLevel="1" x14ac:dyDescent="0.3">
      <c r="D7" s="171"/>
      <c r="E7" s="172"/>
      <c r="F7" s="173"/>
      <c r="G7" s="173"/>
      <c r="H7" s="174"/>
      <c r="I7" s="175"/>
    </row>
    <row r="8" spans="4:9" ht="18.75" collapsed="1" x14ac:dyDescent="0.3">
      <c r="D8" s="176"/>
      <c r="E8" s="177" t="s">
        <v>105</v>
      </c>
      <c r="F8" s="178"/>
      <c r="G8" s="179"/>
      <c r="H8" s="180"/>
      <c r="I8" s="181"/>
    </row>
    <row r="9" spans="4:9" ht="18.75" x14ac:dyDescent="0.3">
      <c r="D9" s="176" t="s">
        <v>106</v>
      </c>
      <c r="E9" s="177" t="s">
        <v>107</v>
      </c>
      <c r="F9" s="178"/>
      <c r="G9" s="178"/>
      <c r="H9" s="182"/>
      <c r="I9" s="178"/>
    </row>
    <row r="10" spans="4:9" ht="18.75" x14ac:dyDescent="0.3">
      <c r="D10" s="183"/>
      <c r="E10" s="184" t="s">
        <v>108</v>
      </c>
      <c r="F10" s="185">
        <v>9151.6145421999936</v>
      </c>
      <c r="G10" s="186">
        <v>8881</v>
      </c>
      <c r="H10" s="187">
        <v>9688.3728926037365</v>
      </c>
      <c r="I10" s="186">
        <v>9425</v>
      </c>
    </row>
    <row r="11" spans="4:9" ht="18.75" x14ac:dyDescent="0.3">
      <c r="D11" s="183"/>
      <c r="E11" s="184" t="s">
        <v>109</v>
      </c>
      <c r="F11" s="185">
        <v>1004.1294229000044</v>
      </c>
      <c r="G11" s="188">
        <v>656</v>
      </c>
      <c r="H11" s="187">
        <v>1171.5939430000044</v>
      </c>
      <c r="I11" s="186">
        <v>707</v>
      </c>
    </row>
    <row r="12" spans="4:9" ht="18.75" x14ac:dyDescent="0.3">
      <c r="D12" s="183"/>
      <c r="E12" s="184" t="s">
        <v>110</v>
      </c>
      <c r="F12" s="185">
        <v>1791.4561200000001</v>
      </c>
      <c r="G12" s="188">
        <v>2157</v>
      </c>
      <c r="H12" s="187">
        <v>1908.89618</v>
      </c>
      <c r="I12" s="186">
        <v>2290</v>
      </c>
    </row>
    <row r="13" spans="4:9" ht="18.75" x14ac:dyDescent="0.3">
      <c r="D13" s="183"/>
      <c r="E13" s="184" t="s">
        <v>111</v>
      </c>
      <c r="F13" s="185">
        <v>730.4447212</v>
      </c>
      <c r="G13" s="186">
        <v>730</v>
      </c>
      <c r="H13" s="187">
        <v>2310.8996095888997</v>
      </c>
      <c r="I13" s="186">
        <v>2311</v>
      </c>
    </row>
    <row r="14" spans="4:9" ht="18.75" customHeight="1" x14ac:dyDescent="0.3">
      <c r="D14" s="183"/>
      <c r="E14" s="184" t="s">
        <v>112</v>
      </c>
      <c r="F14" s="185">
        <v>111.54980684722214</v>
      </c>
      <c r="G14" s="188">
        <v>100</v>
      </c>
      <c r="H14" s="187">
        <v>115.74842342667419</v>
      </c>
      <c r="I14" s="186">
        <v>103</v>
      </c>
    </row>
    <row r="15" spans="4:9" ht="18.75" x14ac:dyDescent="0.3">
      <c r="D15" s="183"/>
      <c r="E15" s="189" t="s">
        <v>113</v>
      </c>
      <c r="F15" s="185"/>
      <c r="G15" s="186"/>
      <c r="H15" s="187"/>
      <c r="I15" s="186"/>
    </row>
    <row r="16" spans="4:9" ht="26.25" customHeight="1" x14ac:dyDescent="0.3">
      <c r="D16" s="176"/>
      <c r="E16" s="190" t="s">
        <v>114</v>
      </c>
      <c r="F16" s="185">
        <v>5709.3555079999996</v>
      </c>
      <c r="G16" s="186">
        <v>5400</v>
      </c>
      <c r="H16" s="187">
        <v>901.1992427703492</v>
      </c>
      <c r="I16" s="186">
        <v>1016</v>
      </c>
    </row>
    <row r="17" spans="4:9" ht="18.75" x14ac:dyDescent="0.3">
      <c r="D17" s="183"/>
      <c r="E17" s="190" t="s">
        <v>115</v>
      </c>
      <c r="F17" s="185">
        <v>0</v>
      </c>
      <c r="G17" s="186" t="s">
        <v>116</v>
      </c>
      <c r="H17" s="187">
        <v>0</v>
      </c>
      <c r="I17" s="186" t="s">
        <v>116</v>
      </c>
    </row>
    <row r="18" spans="4:9" ht="18.75" x14ac:dyDescent="0.3">
      <c r="D18" s="183"/>
      <c r="E18" s="190" t="s">
        <v>117</v>
      </c>
      <c r="F18" s="185">
        <v>984.29171510480001</v>
      </c>
      <c r="G18" s="186">
        <v>725</v>
      </c>
      <c r="H18" s="187">
        <v>991.3357551048</v>
      </c>
      <c r="I18" s="186">
        <v>732</v>
      </c>
    </row>
    <row r="19" spans="4:9" ht="18.75" x14ac:dyDescent="0.3">
      <c r="D19" s="183"/>
      <c r="E19" s="184" t="s">
        <v>118</v>
      </c>
      <c r="F19" s="185">
        <v>10233.905900300579</v>
      </c>
      <c r="G19" s="186">
        <v>10003</v>
      </c>
      <c r="H19" s="187">
        <v>10354.16291590141</v>
      </c>
      <c r="I19" s="186">
        <v>10124</v>
      </c>
    </row>
    <row r="20" spans="4:9" ht="18.75" x14ac:dyDescent="0.3">
      <c r="D20" s="183"/>
      <c r="E20" s="184" t="s">
        <v>119</v>
      </c>
      <c r="F20" s="185">
        <v>2354.5382210000007</v>
      </c>
      <c r="G20" s="186">
        <v>2225</v>
      </c>
      <c r="H20" s="187">
        <v>2460.2901699944641</v>
      </c>
      <c r="I20" s="186">
        <v>2494</v>
      </c>
    </row>
    <row r="21" spans="4:9" ht="18.75" x14ac:dyDescent="0.3">
      <c r="D21" s="183"/>
      <c r="E21" s="103" t="s">
        <v>120</v>
      </c>
      <c r="F21" s="185">
        <v>288.05223519999998</v>
      </c>
      <c r="G21" s="186">
        <v>190</v>
      </c>
      <c r="H21" s="187">
        <v>327.54675479999992</v>
      </c>
      <c r="I21" s="186">
        <v>262</v>
      </c>
    </row>
    <row r="22" spans="4:9" ht="18.75" x14ac:dyDescent="0.3">
      <c r="D22" s="183"/>
      <c r="E22" s="191" t="s">
        <v>121</v>
      </c>
      <c r="F22" s="192">
        <f t="array" ref="F22">SUM(ROUND(F10:F21,0))</f>
        <v>32359</v>
      </c>
      <c r="G22" s="192">
        <v>31067</v>
      </c>
      <c r="H22" s="192">
        <f t="array" ref="H22">SUM(ROUND(H10:H21,0))</f>
        <v>30230</v>
      </c>
      <c r="I22" s="192">
        <v>29464</v>
      </c>
    </row>
    <row r="23" spans="4:9" ht="18.75" x14ac:dyDescent="0.3">
      <c r="D23" s="176"/>
      <c r="E23" s="191"/>
      <c r="F23" s="193"/>
      <c r="G23" s="193"/>
      <c r="H23" s="194"/>
      <c r="I23" s="193"/>
    </row>
    <row r="24" spans="4:9" ht="18.75" x14ac:dyDescent="0.3">
      <c r="D24" s="176" t="s">
        <v>122</v>
      </c>
      <c r="E24" s="177" t="s">
        <v>123</v>
      </c>
      <c r="F24" s="193"/>
      <c r="G24" s="193"/>
      <c r="H24" s="194"/>
      <c r="I24" s="193"/>
    </row>
    <row r="25" spans="4:9" ht="21" customHeight="1" x14ac:dyDescent="0.3">
      <c r="D25" s="183"/>
      <c r="E25" s="184" t="s">
        <v>124</v>
      </c>
      <c r="F25" s="186">
        <v>639.28426000000002</v>
      </c>
      <c r="G25" s="186">
        <v>795</v>
      </c>
      <c r="H25" s="187">
        <v>1071.13528</v>
      </c>
      <c r="I25" s="186">
        <v>1225</v>
      </c>
    </row>
    <row r="26" spans="4:9" ht="21" customHeight="1" x14ac:dyDescent="0.3">
      <c r="D26" s="183"/>
      <c r="E26" s="189" t="s">
        <v>125</v>
      </c>
      <c r="F26" s="186"/>
      <c r="G26" s="186"/>
      <c r="H26" s="187"/>
      <c r="I26" s="186"/>
    </row>
    <row r="27" spans="4:9" ht="21" customHeight="1" x14ac:dyDescent="0.3">
      <c r="D27" s="183"/>
      <c r="E27" s="190" t="s">
        <v>126</v>
      </c>
      <c r="F27" s="186">
        <v>0</v>
      </c>
      <c r="G27" s="186">
        <v>709</v>
      </c>
      <c r="H27" s="187">
        <v>284.91804999999999</v>
      </c>
      <c r="I27" s="186">
        <v>724</v>
      </c>
    </row>
    <row r="28" spans="4:9" ht="21" customHeight="1" x14ac:dyDescent="0.3">
      <c r="D28" s="183"/>
      <c r="E28" s="190" t="s">
        <v>127</v>
      </c>
      <c r="F28" s="186">
        <v>5983.8661099999999</v>
      </c>
      <c r="G28" s="186">
        <v>6423</v>
      </c>
      <c r="H28" s="187">
        <v>8753.0445607000001</v>
      </c>
      <c r="I28" s="186">
        <v>9614</v>
      </c>
    </row>
    <row r="29" spans="4:9" ht="21" customHeight="1" x14ac:dyDescent="0.3">
      <c r="D29" s="183"/>
      <c r="E29" s="190" t="s">
        <v>128</v>
      </c>
      <c r="F29" s="186">
        <v>378.19831570000002</v>
      </c>
      <c r="G29" s="186">
        <v>652</v>
      </c>
      <c r="H29" s="187">
        <v>2200.0228993939604</v>
      </c>
      <c r="I29" s="186">
        <v>2683</v>
      </c>
    </row>
    <row r="30" spans="4:9" ht="38.25" customHeight="1" x14ac:dyDescent="0.3">
      <c r="D30" s="183"/>
      <c r="E30" s="190" t="s">
        <v>129</v>
      </c>
      <c r="F30" s="186">
        <v>4548.5188399999997</v>
      </c>
      <c r="G30" s="186">
        <v>4956</v>
      </c>
      <c r="H30" s="187">
        <v>6987.51523</v>
      </c>
      <c r="I30" s="186">
        <v>7330</v>
      </c>
    </row>
    <row r="31" spans="4:9" ht="21" customHeight="1" x14ac:dyDescent="0.3">
      <c r="D31" s="183"/>
      <c r="E31" s="190" t="s">
        <v>130</v>
      </c>
      <c r="F31" s="186">
        <v>339.85397999999998</v>
      </c>
      <c r="G31" s="186">
        <v>340</v>
      </c>
      <c r="H31" s="187">
        <v>40.394334652549922</v>
      </c>
      <c r="I31" s="186">
        <v>117</v>
      </c>
    </row>
    <row r="32" spans="4:9" ht="21" customHeight="1" x14ac:dyDescent="0.3">
      <c r="D32" s="183"/>
      <c r="E32" s="190" t="s">
        <v>132</v>
      </c>
      <c r="F32" s="186">
        <v>611.7297658</v>
      </c>
      <c r="G32" s="186">
        <v>588</v>
      </c>
      <c r="H32" s="187">
        <v>430.0463508952999</v>
      </c>
      <c r="I32" s="186">
        <v>472</v>
      </c>
    </row>
    <row r="33" spans="4:9" ht="21" customHeight="1" x14ac:dyDescent="0.3">
      <c r="D33" s="176"/>
      <c r="E33" s="184" t="s">
        <v>131</v>
      </c>
      <c r="F33" s="195">
        <v>2111.7528715000012</v>
      </c>
      <c r="G33" s="195">
        <v>2147</v>
      </c>
      <c r="H33" s="196">
        <v>3519.3747225648513</v>
      </c>
      <c r="I33" s="195">
        <v>2462</v>
      </c>
    </row>
    <row r="34" spans="4:9" ht="21" customHeight="1" x14ac:dyDescent="0.3">
      <c r="D34" s="176"/>
      <c r="E34" s="191" t="s">
        <v>133</v>
      </c>
      <c r="F34" s="192">
        <f t="array" ref="F34">SUM(ROUND(F24:F33,0))</f>
        <v>14614</v>
      </c>
      <c r="G34" s="192">
        <v>16610</v>
      </c>
      <c r="H34" s="192">
        <f t="array" ref="H34">SUM(ROUND(H24:H33,0))</f>
        <v>23286</v>
      </c>
      <c r="I34" s="192">
        <v>24627</v>
      </c>
    </row>
    <row r="35" spans="4:9" ht="9.9499999999999993" customHeight="1" x14ac:dyDescent="0.3">
      <c r="D35" s="183"/>
      <c r="E35" s="197"/>
      <c r="F35" s="193"/>
      <c r="G35" s="193"/>
      <c r="H35" s="194"/>
      <c r="I35" s="193"/>
    </row>
    <row r="36" spans="4:9" ht="22.5" customHeight="1" x14ac:dyDescent="0.3">
      <c r="D36" s="198"/>
      <c r="E36" s="199" t="s">
        <v>134</v>
      </c>
      <c r="F36" s="200">
        <f>F22+F34</f>
        <v>46973</v>
      </c>
      <c r="G36" s="200">
        <v>47677</v>
      </c>
      <c r="H36" s="200">
        <f>H22+H34</f>
        <v>53516</v>
      </c>
      <c r="I36" s="200">
        <v>54091</v>
      </c>
    </row>
    <row r="37" spans="4:9" ht="9.9499999999999993" customHeight="1" x14ac:dyDescent="0.3">
      <c r="D37" s="201"/>
      <c r="E37" s="202"/>
      <c r="F37" s="203"/>
      <c r="G37" s="203"/>
      <c r="H37" s="204"/>
      <c r="I37" s="203"/>
    </row>
    <row r="38" spans="4:9" ht="18.75" x14ac:dyDescent="0.3">
      <c r="D38" s="183"/>
      <c r="E38" s="177" t="s">
        <v>135</v>
      </c>
      <c r="F38" s="193"/>
      <c r="G38" s="193"/>
      <c r="H38" s="194"/>
      <c r="I38" s="193"/>
    </row>
    <row r="39" spans="4:9" ht="20.25" customHeight="1" x14ac:dyDescent="0.3">
      <c r="D39" s="176" t="s">
        <v>136</v>
      </c>
      <c r="E39" s="177" t="s">
        <v>137</v>
      </c>
      <c r="F39" s="193"/>
      <c r="G39" s="193"/>
      <c r="H39" s="194"/>
      <c r="I39" s="193"/>
    </row>
    <row r="40" spans="4:9" ht="20.25" customHeight="1" x14ac:dyDescent="0.3">
      <c r="D40" s="183"/>
      <c r="E40" s="184" t="s">
        <v>138</v>
      </c>
      <c r="F40" s="186">
        <v>3860.5987</v>
      </c>
      <c r="G40" s="186">
        <v>3858</v>
      </c>
      <c r="H40" s="187">
        <v>3860.5987000000005</v>
      </c>
      <c r="I40" s="186">
        <v>3858</v>
      </c>
    </row>
    <row r="41" spans="4:9" ht="20.25" customHeight="1" x14ac:dyDescent="0.3">
      <c r="D41" s="183"/>
      <c r="E41" s="103" t="s">
        <v>56</v>
      </c>
      <c r="F41" s="186">
        <v>21198.570964006012</v>
      </c>
      <c r="G41" s="186">
        <v>21789</v>
      </c>
      <c r="H41" s="187">
        <v>24401.007732272941</v>
      </c>
      <c r="I41" s="186">
        <v>24874</v>
      </c>
    </row>
    <row r="42" spans="4:9" ht="20.25" customHeight="1" x14ac:dyDescent="0.3">
      <c r="D42" s="183"/>
      <c r="E42" s="205" t="s">
        <v>139</v>
      </c>
      <c r="F42" s="192">
        <f t="array" ref="F42">SUM(ROUND(F40:F41,0))</f>
        <v>25060</v>
      </c>
      <c r="G42" s="192">
        <v>25647</v>
      </c>
      <c r="H42" s="192">
        <f t="array" ref="H42">SUM(ROUND(H40:H41,0))</f>
        <v>28262</v>
      </c>
      <c r="I42" s="192">
        <v>28732</v>
      </c>
    </row>
    <row r="43" spans="4:9" ht="20.25" customHeight="1" x14ac:dyDescent="0.3">
      <c r="D43" s="183"/>
      <c r="E43" s="103" t="s">
        <v>140</v>
      </c>
      <c r="F43" s="186"/>
      <c r="G43" s="186"/>
      <c r="H43" s="187">
        <v>0</v>
      </c>
      <c r="I43" s="206" t="s">
        <v>116</v>
      </c>
    </row>
    <row r="44" spans="4:9" ht="20.25" customHeight="1" x14ac:dyDescent="0.3">
      <c r="D44" s="176"/>
      <c r="E44" s="205" t="s">
        <v>141</v>
      </c>
      <c r="F44" s="203">
        <f>SUM(F42:F43)</f>
        <v>25060</v>
      </c>
      <c r="G44" s="203">
        <v>25647</v>
      </c>
      <c r="H44" s="204">
        <f>SUM(H42:H43)</f>
        <v>28262</v>
      </c>
      <c r="I44" s="203">
        <v>28732</v>
      </c>
    </row>
    <row r="45" spans="4:9" ht="9.9499999999999993" customHeight="1" x14ac:dyDescent="0.3">
      <c r="D45" s="176"/>
      <c r="E45" s="184"/>
      <c r="F45" s="193"/>
      <c r="G45" s="193"/>
      <c r="H45" s="194"/>
      <c r="I45" s="193"/>
    </row>
    <row r="46" spans="4:9" ht="18.75" x14ac:dyDescent="0.3">
      <c r="D46" s="176"/>
      <c r="E46" s="207" t="s">
        <v>142</v>
      </c>
      <c r="F46" s="193"/>
      <c r="G46" s="193"/>
      <c r="H46" s="194"/>
      <c r="I46" s="193"/>
    </row>
    <row r="47" spans="4:9" ht="18.75" customHeight="1" x14ac:dyDescent="0.3">
      <c r="D47" s="176" t="s">
        <v>143</v>
      </c>
      <c r="E47" s="177" t="s">
        <v>144</v>
      </c>
      <c r="F47" s="193"/>
      <c r="G47" s="193"/>
      <c r="H47" s="194"/>
      <c r="I47" s="193"/>
    </row>
    <row r="48" spans="4:9" ht="21" customHeight="1" x14ac:dyDescent="0.3">
      <c r="D48" s="183"/>
      <c r="E48" s="189" t="s">
        <v>145</v>
      </c>
      <c r="F48" s="193"/>
      <c r="G48" s="193"/>
      <c r="H48" s="194"/>
      <c r="I48" s="193"/>
    </row>
    <row r="49" spans="4:9" ht="18.75" x14ac:dyDescent="0.3">
      <c r="D49" s="183"/>
      <c r="E49" s="190" t="s">
        <v>146</v>
      </c>
      <c r="F49" s="186">
        <v>4032.0919899999999</v>
      </c>
      <c r="G49" s="186">
        <v>3233</v>
      </c>
      <c r="H49" s="187">
        <v>4032.0919899999999</v>
      </c>
      <c r="I49" s="186">
        <v>3233</v>
      </c>
    </row>
    <row r="50" spans="4:9" ht="18.75" x14ac:dyDescent="0.3">
      <c r="D50" s="183"/>
      <c r="E50" s="190" t="s">
        <v>147</v>
      </c>
      <c r="F50" s="186">
        <v>1391.0917965000001</v>
      </c>
      <c r="G50" s="186">
        <v>1660</v>
      </c>
      <c r="H50" s="187">
        <v>1465.8484665000001</v>
      </c>
      <c r="I50" s="186">
        <v>1752</v>
      </c>
    </row>
    <row r="51" spans="4:9" ht="18.75" x14ac:dyDescent="0.3">
      <c r="D51" s="183"/>
      <c r="E51" s="190" t="s">
        <v>148</v>
      </c>
      <c r="F51" s="186">
        <v>2253.4200857391611</v>
      </c>
      <c r="G51" s="186">
        <v>2204</v>
      </c>
      <c r="H51" s="187">
        <v>2245.094285739161</v>
      </c>
      <c r="I51" s="186">
        <v>2195</v>
      </c>
    </row>
    <row r="52" spans="4:9" ht="18.75" x14ac:dyDescent="0.3">
      <c r="D52" s="183"/>
      <c r="E52" s="103" t="s">
        <v>149</v>
      </c>
      <c r="F52" s="186">
        <v>1364.99494</v>
      </c>
      <c r="G52" s="186">
        <v>1365</v>
      </c>
      <c r="H52" s="187">
        <v>1689.82602</v>
      </c>
      <c r="I52" s="186">
        <v>1679</v>
      </c>
    </row>
    <row r="53" spans="4:9" ht="18.75" x14ac:dyDescent="0.3">
      <c r="D53" s="183"/>
      <c r="E53" s="184" t="s">
        <v>150</v>
      </c>
      <c r="F53" s="186">
        <v>0</v>
      </c>
      <c r="G53" s="186" t="s">
        <v>116</v>
      </c>
      <c r="H53" s="187">
        <v>1016.6410438089141</v>
      </c>
      <c r="I53" s="186">
        <v>954</v>
      </c>
    </row>
    <row r="54" spans="4:9" ht="18.75" x14ac:dyDescent="0.3">
      <c r="D54" s="183"/>
      <c r="E54" s="103" t="s">
        <v>151</v>
      </c>
      <c r="F54" s="186">
        <v>1011.3045981</v>
      </c>
      <c r="G54" s="186">
        <v>1007</v>
      </c>
      <c r="H54" s="187">
        <v>1011.3045981</v>
      </c>
      <c r="I54" s="195">
        <v>1007</v>
      </c>
    </row>
    <row r="55" spans="4:9" ht="18.75" customHeight="1" x14ac:dyDescent="0.3">
      <c r="D55" s="183"/>
      <c r="E55" s="205" t="s">
        <v>152</v>
      </c>
      <c r="F55" s="192">
        <f t="array" ref="F55">SUM(ROUND(F49:F54,0))</f>
        <v>10052</v>
      </c>
      <c r="G55" s="192">
        <v>9469</v>
      </c>
      <c r="H55" s="192">
        <f t="array" ref="H55">SUM(ROUND(H49:H54,0))</f>
        <v>11461</v>
      </c>
      <c r="I55" s="192">
        <v>10820</v>
      </c>
    </row>
    <row r="56" spans="4:9" ht="9.9499999999999993" customHeight="1" x14ac:dyDescent="0.3">
      <c r="D56" s="183"/>
      <c r="E56" s="184"/>
      <c r="F56" s="193"/>
      <c r="G56" s="193"/>
      <c r="H56" s="194"/>
      <c r="I56" s="208"/>
    </row>
    <row r="57" spans="4:9" ht="18.75" x14ac:dyDescent="0.3">
      <c r="D57" s="176" t="s">
        <v>153</v>
      </c>
      <c r="E57" s="209" t="s">
        <v>154</v>
      </c>
      <c r="F57" s="193"/>
      <c r="G57" s="193"/>
      <c r="H57" s="194"/>
      <c r="I57" s="193"/>
    </row>
    <row r="58" spans="4:9" ht="18.75" x14ac:dyDescent="0.3">
      <c r="D58" s="210"/>
      <c r="E58" s="189" t="s">
        <v>145</v>
      </c>
      <c r="F58" s="193"/>
      <c r="G58" s="193"/>
      <c r="H58" s="194"/>
      <c r="I58" s="193"/>
    </row>
    <row r="59" spans="4:9" ht="18.75" x14ac:dyDescent="0.3">
      <c r="D59" s="171"/>
      <c r="E59" s="211" t="s">
        <v>146</v>
      </c>
      <c r="F59" s="186">
        <v>1855.7005099999999</v>
      </c>
      <c r="G59" s="186">
        <v>1984</v>
      </c>
      <c r="H59" s="187">
        <v>1855.7005099999999</v>
      </c>
      <c r="I59" s="186">
        <v>1984</v>
      </c>
    </row>
    <row r="60" spans="4:9" ht="18.75" x14ac:dyDescent="0.3">
      <c r="D60" s="171"/>
      <c r="E60" s="211" t="s">
        <v>147</v>
      </c>
      <c r="F60" s="186">
        <v>648.45276000000001</v>
      </c>
      <c r="G60" s="186">
        <v>641</v>
      </c>
      <c r="H60" s="187">
        <v>684.25247999999999</v>
      </c>
      <c r="I60" s="186">
        <v>675</v>
      </c>
    </row>
    <row r="61" spans="4:9" ht="18.75" x14ac:dyDescent="0.3">
      <c r="D61" s="171"/>
      <c r="E61" s="190" t="s">
        <v>155</v>
      </c>
      <c r="F61" s="186"/>
      <c r="G61" s="186"/>
      <c r="H61" s="187"/>
      <c r="I61" s="186"/>
    </row>
    <row r="62" spans="4:9" ht="37.5" x14ac:dyDescent="0.3">
      <c r="D62" s="171"/>
      <c r="E62" s="212" t="s">
        <v>156</v>
      </c>
      <c r="F62" s="186">
        <v>0</v>
      </c>
      <c r="G62" s="186" t="s">
        <v>116</v>
      </c>
      <c r="H62" s="187">
        <v>0</v>
      </c>
      <c r="I62" s="186" t="s">
        <v>116</v>
      </c>
    </row>
    <row r="63" spans="4:9" ht="56.25" x14ac:dyDescent="0.3">
      <c r="D63" s="171"/>
      <c r="E63" s="212" t="s">
        <v>157</v>
      </c>
      <c r="F63" s="186">
        <v>5641.9200489000013</v>
      </c>
      <c r="G63" s="186">
        <v>5574</v>
      </c>
      <c r="H63" s="187">
        <v>6775.9759189000015</v>
      </c>
      <c r="I63" s="186">
        <v>6824</v>
      </c>
    </row>
    <row r="64" spans="4:9" ht="18.75" x14ac:dyDescent="0.3">
      <c r="D64" s="171"/>
      <c r="E64" s="190" t="s">
        <v>158</v>
      </c>
      <c r="F64" s="186">
        <v>1778.5455958608393</v>
      </c>
      <c r="G64" s="186">
        <v>1979</v>
      </c>
      <c r="H64" s="187">
        <v>1807.0538558608391</v>
      </c>
      <c r="I64" s="186">
        <v>2020</v>
      </c>
    </row>
    <row r="65" spans="4:9" ht="18.75" x14ac:dyDescent="0.3">
      <c r="D65" s="171"/>
      <c r="E65" s="103" t="s">
        <v>149</v>
      </c>
      <c r="F65" s="186">
        <v>198.44150999999999</v>
      </c>
      <c r="G65" s="186">
        <v>173</v>
      </c>
      <c r="H65" s="187">
        <v>243.67722000000001</v>
      </c>
      <c r="I65" s="186">
        <v>181</v>
      </c>
    </row>
    <row r="66" spans="4:9" ht="18.75" x14ac:dyDescent="0.3">
      <c r="D66" s="171"/>
      <c r="E66" s="103" t="s">
        <v>159</v>
      </c>
      <c r="F66" s="186">
        <v>1738.4084954000002</v>
      </c>
      <c r="G66" s="186">
        <v>2210</v>
      </c>
      <c r="H66" s="196">
        <v>2426.1921498000006</v>
      </c>
      <c r="I66" s="195">
        <v>2855</v>
      </c>
    </row>
    <row r="67" spans="4:9" ht="18.75" x14ac:dyDescent="0.3">
      <c r="D67" s="171"/>
      <c r="E67" s="205" t="s">
        <v>160</v>
      </c>
      <c r="F67" s="192">
        <f t="array" ref="F67">SUM(ROUND(F59:F66,0))</f>
        <v>11861</v>
      </c>
      <c r="G67" s="192">
        <v>12561</v>
      </c>
      <c r="H67" s="192">
        <f t="array" ref="H67">SUM(ROUND(H59:H66,0))</f>
        <v>13793</v>
      </c>
      <c r="I67" s="192">
        <v>14539</v>
      </c>
    </row>
    <row r="68" spans="4:9" ht="9.9499999999999993" customHeight="1" x14ac:dyDescent="0.3">
      <c r="D68" s="171"/>
      <c r="E68" s="205"/>
      <c r="F68" s="193"/>
      <c r="G68" s="193"/>
      <c r="H68" s="194"/>
      <c r="I68" s="208"/>
    </row>
    <row r="69" spans="4:9" ht="18.75" x14ac:dyDescent="0.3">
      <c r="D69" s="176" t="s">
        <v>161</v>
      </c>
      <c r="E69" s="205" t="s">
        <v>162</v>
      </c>
      <c r="F69" s="203">
        <f>F55+F67</f>
        <v>21913</v>
      </c>
      <c r="G69" s="203">
        <v>22030</v>
      </c>
      <c r="H69" s="204">
        <f>H55+H67</f>
        <v>25254</v>
      </c>
      <c r="I69" s="203">
        <v>25359</v>
      </c>
    </row>
    <row r="70" spans="4:9" ht="9.9499999999999993" customHeight="1" x14ac:dyDescent="0.3">
      <c r="D70" s="171"/>
      <c r="E70" s="205"/>
      <c r="F70" s="213"/>
      <c r="G70" s="213"/>
      <c r="H70" s="214"/>
      <c r="I70" s="213"/>
    </row>
    <row r="71" spans="4:9" ht="18.75" x14ac:dyDescent="0.3">
      <c r="D71" s="215"/>
      <c r="E71" s="199" t="s">
        <v>163</v>
      </c>
      <c r="F71" s="200">
        <f>F44+F69</f>
        <v>46973</v>
      </c>
      <c r="G71" s="200">
        <v>47677</v>
      </c>
      <c r="H71" s="216">
        <f>H44+H69</f>
        <v>53516</v>
      </c>
      <c r="I71" s="200">
        <v>54091</v>
      </c>
    </row>
    <row r="72" spans="4:9" x14ac:dyDescent="0.25">
      <c r="D72"/>
      <c r="E72"/>
      <c r="F72"/>
      <c r="G72"/>
      <c r="H72"/>
      <c r="I72"/>
    </row>
    <row r="73" spans="4:9" ht="14.25" customHeight="1" x14ac:dyDescent="0.25">
      <c r="D73"/>
      <c r="E73"/>
      <c r="F73"/>
      <c r="G73"/>
      <c r="H73"/>
      <c r="I73"/>
    </row>
    <row r="74" spans="4:9" x14ac:dyDescent="0.25">
      <c r="D74"/>
      <c r="E74"/>
      <c r="F74"/>
      <c r="G74"/>
      <c r="H74"/>
      <c r="I74"/>
    </row>
    <row r="75" spans="4:9" x14ac:dyDescent="0.25">
      <c r="D75"/>
      <c r="E75"/>
      <c r="F75"/>
      <c r="G75"/>
      <c r="H75"/>
      <c r="I75"/>
    </row>
    <row r="76" spans="4:9" x14ac:dyDescent="0.25">
      <c r="D76"/>
      <c r="E76"/>
      <c r="F76"/>
      <c r="G76"/>
      <c r="H76"/>
      <c r="I76"/>
    </row>
    <row r="77" spans="4:9" x14ac:dyDescent="0.25">
      <c r="D77"/>
      <c r="E77"/>
      <c r="F77"/>
      <c r="G77"/>
      <c r="H77"/>
      <c r="I77"/>
    </row>
    <row r="78" spans="4:9" x14ac:dyDescent="0.25">
      <c r="D78"/>
      <c r="E78"/>
      <c r="F78"/>
      <c r="G78"/>
      <c r="H78"/>
      <c r="I78"/>
    </row>
    <row r="79" spans="4:9" x14ac:dyDescent="0.25">
      <c r="D79"/>
      <c r="E79"/>
      <c r="F79"/>
      <c r="G79"/>
      <c r="H79"/>
      <c r="I79"/>
    </row>
    <row r="80" spans="4:9" x14ac:dyDescent="0.25">
      <c r="D80"/>
      <c r="E80"/>
      <c r="F80"/>
      <c r="G80"/>
      <c r="H80"/>
      <c r="I80"/>
    </row>
    <row r="81" spans="4:9" x14ac:dyDescent="0.25">
      <c r="D81"/>
      <c r="E81"/>
      <c r="F81"/>
      <c r="G81"/>
      <c r="H81"/>
      <c r="I81"/>
    </row>
    <row r="82" spans="4:9" x14ac:dyDescent="0.25">
      <c r="D82"/>
      <c r="E82"/>
      <c r="F82"/>
      <c r="G82"/>
      <c r="H82"/>
      <c r="I82"/>
    </row>
    <row r="83" spans="4:9" x14ac:dyDescent="0.25">
      <c r="D83"/>
      <c r="E83"/>
      <c r="F83"/>
      <c r="G83"/>
      <c r="H83"/>
      <c r="I83"/>
    </row>
    <row r="84" spans="4:9" x14ac:dyDescent="0.25">
      <c r="D84"/>
      <c r="E84"/>
      <c r="F84"/>
      <c r="G84"/>
      <c r="H84"/>
      <c r="I84"/>
    </row>
    <row r="85" spans="4:9" x14ac:dyDescent="0.25">
      <c r="D85"/>
      <c r="E85"/>
      <c r="F85"/>
      <c r="G85"/>
      <c r="H85"/>
      <c r="I85"/>
    </row>
    <row r="86" spans="4:9" x14ac:dyDescent="0.25">
      <c r="D86"/>
      <c r="E86"/>
      <c r="F86"/>
      <c r="G86"/>
      <c r="H86"/>
      <c r="I86"/>
    </row>
    <row r="87" spans="4:9" x14ac:dyDescent="0.25">
      <c r="D87"/>
      <c r="E87"/>
      <c r="F87"/>
      <c r="G87"/>
      <c r="H87"/>
      <c r="I87"/>
    </row>
    <row r="88" spans="4:9" x14ac:dyDescent="0.25">
      <c r="D88"/>
      <c r="E88"/>
      <c r="F88"/>
      <c r="G88"/>
      <c r="H88"/>
      <c r="I88"/>
    </row>
    <row r="89" spans="4:9" x14ac:dyDescent="0.25">
      <c r="D89"/>
      <c r="E89"/>
      <c r="F89"/>
      <c r="G89"/>
      <c r="H89"/>
      <c r="I89"/>
    </row>
    <row r="90" spans="4:9" x14ac:dyDescent="0.25">
      <c r="D90"/>
      <c r="E90"/>
      <c r="F90"/>
      <c r="G90"/>
      <c r="H90"/>
      <c r="I90"/>
    </row>
    <row r="91" spans="4:9" x14ac:dyDescent="0.25">
      <c r="D91"/>
      <c r="E91"/>
      <c r="F91"/>
      <c r="G91"/>
      <c r="H91"/>
      <c r="I91"/>
    </row>
    <row r="92" spans="4:9" x14ac:dyDescent="0.25">
      <c r="D92"/>
      <c r="E92"/>
      <c r="F92"/>
      <c r="G92"/>
      <c r="H92"/>
      <c r="I92"/>
    </row>
    <row r="93" spans="4:9" x14ac:dyDescent="0.25">
      <c r="D93"/>
      <c r="E93"/>
      <c r="F93"/>
      <c r="G93"/>
      <c r="H93"/>
      <c r="I93"/>
    </row>
    <row r="94" spans="4:9" x14ac:dyDescent="0.25">
      <c r="D94"/>
      <c r="E94"/>
      <c r="F94"/>
      <c r="G94"/>
      <c r="H94"/>
      <c r="I94"/>
    </row>
    <row r="95" spans="4:9" x14ac:dyDescent="0.25">
      <c r="D95"/>
      <c r="E95"/>
      <c r="F95"/>
      <c r="G95"/>
      <c r="H95"/>
      <c r="I95"/>
    </row>
    <row r="96" spans="4:9" x14ac:dyDescent="0.25">
      <c r="D96"/>
      <c r="E96"/>
      <c r="F96"/>
      <c r="G96"/>
      <c r="H96"/>
      <c r="I96"/>
    </row>
  </sheetData>
  <mergeCells count="4">
    <mergeCell ref="D4:D6"/>
    <mergeCell ref="E4:E6"/>
    <mergeCell ref="F4:G4"/>
    <mergeCell ref="H4:I4"/>
  </mergeCells>
  <pageMargins left="0.31496062992125984" right="0.19685039370078741" top="0.23622047244094491" bottom="0.19685039370078741" header="0.19685039370078741" footer="0.31496062992125984"/>
  <pageSetup paperSize="9" scale="54" orientation="portrait" verticalDpi="300" r:id="rId1"/>
  <rowBreaks count="1" manualBreakCount="1">
    <brk id="36" min="2" max="80" man="1"/>
  </rowBreaks>
  <colBreaks count="1" manualBreakCount="1">
    <brk id="10"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90"/>
  <sheetViews>
    <sheetView showGridLines="0" topLeftCell="C1" zoomScale="80" zoomScaleNormal="80" zoomScaleSheetLayoutView="90" workbookViewId="0">
      <selection activeCell="F18" sqref="F18"/>
    </sheetView>
  </sheetViews>
  <sheetFormatPr defaultColWidth="9.140625" defaultRowHeight="18.75" x14ac:dyDescent="0.3"/>
  <cols>
    <col min="1" max="1" width="7.28515625" style="218" hidden="1" customWidth="1"/>
    <col min="2" max="2" width="8.7109375" style="218" hidden="1" customWidth="1"/>
    <col min="3" max="3" width="5.28515625" style="218" customWidth="1"/>
    <col min="4" max="4" width="90.85546875" style="217" customWidth="1"/>
    <col min="5" max="6" width="17.7109375" style="218" customWidth="1"/>
    <col min="7" max="7" width="16" style="220" customWidth="1"/>
    <col min="8" max="8" width="16.42578125" style="218" customWidth="1"/>
    <col min="9" max="9" width="15.7109375" customWidth="1"/>
    <col min="10" max="10" width="10.140625" customWidth="1"/>
    <col min="11" max="11" width="16.28515625" customWidth="1"/>
    <col min="12" max="12" width="17" customWidth="1"/>
    <col min="13" max="13" width="16.28515625" customWidth="1"/>
    <col min="14" max="14" width="15.5703125" customWidth="1"/>
    <col min="15" max="15" width="19.42578125" customWidth="1"/>
    <col min="16" max="16" width="13.42578125" customWidth="1"/>
    <col min="17" max="17" width="14.7109375" customWidth="1"/>
    <col min="18" max="18" width="11.5703125" customWidth="1"/>
    <col min="19" max="19" width="13.5703125" customWidth="1"/>
    <col min="20" max="20" width="4.28515625" customWidth="1"/>
  </cols>
  <sheetData>
    <row r="1" spans="4:8" x14ac:dyDescent="0.3">
      <c r="F1" s="219"/>
    </row>
    <row r="2" spans="4:8" ht="21" x14ac:dyDescent="0.35">
      <c r="D2" s="221" t="s">
        <v>0</v>
      </c>
    </row>
    <row r="3" spans="4:8" x14ac:dyDescent="0.3">
      <c r="D3" s="222" t="s">
        <v>164</v>
      </c>
      <c r="E3" s="223"/>
      <c r="G3" s="224"/>
      <c r="H3" s="225" t="s">
        <v>2</v>
      </c>
    </row>
    <row r="4" spans="4:8" x14ac:dyDescent="0.3">
      <c r="D4" s="304" t="s">
        <v>165</v>
      </c>
      <c r="E4" s="307" t="s">
        <v>5</v>
      </c>
      <c r="F4" s="307"/>
      <c r="G4" s="308" t="s">
        <v>6</v>
      </c>
      <c r="H4" s="309"/>
    </row>
    <row r="5" spans="4:8" ht="27" customHeight="1" x14ac:dyDescent="0.3">
      <c r="D5" s="305"/>
      <c r="E5" s="226">
        <v>45565</v>
      </c>
      <c r="F5" s="226">
        <v>45199</v>
      </c>
      <c r="G5" s="227">
        <f>E5</f>
        <v>45565</v>
      </c>
      <c r="H5" s="226">
        <v>45199</v>
      </c>
    </row>
    <row r="6" spans="4:8" ht="32.25" customHeight="1" x14ac:dyDescent="0.3">
      <c r="D6" s="306"/>
      <c r="E6" s="228"/>
      <c r="F6" s="270" t="s">
        <v>12</v>
      </c>
      <c r="G6" s="229"/>
      <c r="H6" s="228"/>
    </row>
    <row r="7" spans="4:8" x14ac:dyDescent="0.3">
      <c r="D7" s="230" t="s">
        <v>166</v>
      </c>
      <c r="E7" s="231"/>
      <c r="F7" s="232"/>
      <c r="G7" s="233"/>
      <c r="H7" s="234"/>
    </row>
    <row r="8" spans="4:8" ht="26.25" customHeight="1" x14ac:dyDescent="0.3">
      <c r="D8" s="235" t="s">
        <v>167</v>
      </c>
      <c r="E8" s="236">
        <f>'Reg 33-P&amp;L Q2 FY25'!I37</f>
        <v>-832</v>
      </c>
      <c r="F8" s="236">
        <f>'Reg 33-P&amp;L Q2 FY25'!J35</f>
        <v>830</v>
      </c>
      <c r="G8" s="236">
        <f>'Reg 33-P&amp;L Q2 FY25'!O35</f>
        <v>-560</v>
      </c>
      <c r="H8" s="236">
        <f>'Reg 33-P&amp;L Q2 FY25'!P35</f>
        <v>739</v>
      </c>
    </row>
    <row r="9" spans="4:8" x14ac:dyDescent="0.3">
      <c r="D9" s="237" t="s">
        <v>168</v>
      </c>
      <c r="E9" s="238"/>
      <c r="F9" s="239"/>
      <c r="G9" s="240"/>
      <c r="H9" s="241"/>
    </row>
    <row r="10" spans="4:8" x14ac:dyDescent="0.3">
      <c r="D10" s="237" t="s">
        <v>169</v>
      </c>
      <c r="E10" s="242">
        <v>1776.8247120833335</v>
      </c>
      <c r="F10" s="242">
        <v>2021.1053580833334</v>
      </c>
      <c r="G10" s="242">
        <v>1910.1742253993089</v>
      </c>
      <c r="H10" s="242">
        <v>2147.2470915093445</v>
      </c>
    </row>
    <row r="11" spans="4:8" x14ac:dyDescent="0.3">
      <c r="D11" s="237" t="s">
        <v>170</v>
      </c>
      <c r="E11" s="242">
        <v>55.682054400000006</v>
      </c>
      <c r="F11" s="242">
        <v>61.013574000000006</v>
      </c>
      <c r="G11" s="242">
        <v>55.682054400000006</v>
      </c>
      <c r="H11" s="242">
        <v>63.401774000000003</v>
      </c>
    </row>
    <row r="12" spans="4:8" hidden="1" x14ac:dyDescent="0.3">
      <c r="D12" s="237" t="s">
        <v>171</v>
      </c>
      <c r="E12" s="242">
        <v>0</v>
      </c>
      <c r="F12" s="242">
        <v>0</v>
      </c>
      <c r="G12" s="242">
        <v>0</v>
      </c>
      <c r="H12" s="242" t="s">
        <v>172</v>
      </c>
    </row>
    <row r="13" spans="4:8" x14ac:dyDescent="0.3">
      <c r="D13" s="237" t="s">
        <v>173</v>
      </c>
      <c r="E13" s="242">
        <v>0</v>
      </c>
      <c r="F13" s="242">
        <v>5.5680399999999999</v>
      </c>
      <c r="G13" s="242">
        <v>3.4232185832300002</v>
      </c>
      <c r="H13" s="242">
        <v>5.5680399999999999</v>
      </c>
    </row>
    <row r="14" spans="4:8" hidden="1" x14ac:dyDescent="0.3">
      <c r="D14" s="237" t="s">
        <v>174</v>
      </c>
      <c r="E14" s="242">
        <v>0</v>
      </c>
      <c r="F14" s="242">
        <v>0</v>
      </c>
      <c r="G14" s="242">
        <v>0</v>
      </c>
      <c r="H14" s="242" t="s">
        <v>172</v>
      </c>
    </row>
    <row r="15" spans="4:8" x14ac:dyDescent="0.3">
      <c r="D15" s="237" t="s">
        <v>175</v>
      </c>
      <c r="E15" s="242">
        <v>-0.57118730000000006</v>
      </c>
      <c r="F15" s="242">
        <v>-0.2563723480000018</v>
      </c>
      <c r="G15" s="242">
        <v>-3.4488293502400005</v>
      </c>
      <c r="H15" s="242">
        <v>-2.198607087750001</v>
      </c>
    </row>
    <row r="16" spans="4:8" x14ac:dyDescent="0.3">
      <c r="D16" s="237" t="s">
        <v>240</v>
      </c>
      <c r="E16" s="242">
        <v>-24.805610000000001</v>
      </c>
      <c r="F16" s="242">
        <v>4.7087444999999999</v>
      </c>
      <c r="G16" s="242">
        <v>-31.963446172219999</v>
      </c>
      <c r="H16" s="242">
        <v>21.889613935500002</v>
      </c>
    </row>
    <row r="17" spans="4:8" x14ac:dyDescent="0.3">
      <c r="D17" s="237" t="s">
        <v>176</v>
      </c>
      <c r="E17" s="242">
        <v>-119.4019409</v>
      </c>
      <c r="F17" s="242">
        <v>-221.4068235</v>
      </c>
      <c r="G17" s="242">
        <v>-119.4019409</v>
      </c>
      <c r="H17" s="242">
        <v>-228.4192137</v>
      </c>
    </row>
    <row r="18" spans="4:8" x14ac:dyDescent="0.3">
      <c r="D18" s="237" t="s">
        <v>177</v>
      </c>
      <c r="E18" s="242">
        <v>-23.372069400000001</v>
      </c>
      <c r="F18" s="242">
        <v>0</v>
      </c>
      <c r="G18" s="242">
        <v>-23.372069400000001</v>
      </c>
      <c r="H18" s="242">
        <v>-1.8345483999999999</v>
      </c>
    </row>
    <row r="19" spans="4:8" x14ac:dyDescent="0.3">
      <c r="D19" s="237" t="s">
        <v>178</v>
      </c>
      <c r="E19" s="242">
        <v>1.5604100000000001</v>
      </c>
      <c r="F19" s="242">
        <v>6.6902699999999999</v>
      </c>
      <c r="G19" s="242">
        <v>1.5604100000000001</v>
      </c>
      <c r="H19" s="242">
        <v>7.8491181167442674</v>
      </c>
    </row>
    <row r="20" spans="4:8" x14ac:dyDescent="0.3">
      <c r="D20" s="243" t="s">
        <v>179</v>
      </c>
      <c r="E20" s="242">
        <v>162.4195191</v>
      </c>
      <c r="F20" s="242">
        <v>188.64555498710402</v>
      </c>
      <c r="G20" s="242">
        <v>162.4195191</v>
      </c>
      <c r="H20" s="242">
        <v>188.64555498710402</v>
      </c>
    </row>
    <row r="21" spans="4:8" x14ac:dyDescent="0.3">
      <c r="D21" s="237" t="s">
        <v>180</v>
      </c>
      <c r="E21" s="242">
        <v>112.92892129999998</v>
      </c>
      <c r="F21" s="242">
        <v>124.10128400000001</v>
      </c>
      <c r="G21" s="242">
        <v>115.70477217581998</v>
      </c>
      <c r="H21" s="242">
        <v>125.3723207375</v>
      </c>
    </row>
    <row r="22" spans="4:8" x14ac:dyDescent="0.3">
      <c r="D22" s="237" t="s">
        <v>181</v>
      </c>
      <c r="E22" s="242">
        <v>0</v>
      </c>
      <c r="F22" s="242">
        <v>-4.5</v>
      </c>
      <c r="G22" s="242">
        <v>0</v>
      </c>
      <c r="H22" s="242">
        <v>-4.5</v>
      </c>
    </row>
    <row r="23" spans="4:8" x14ac:dyDescent="0.3">
      <c r="D23" s="237" t="s">
        <v>182</v>
      </c>
      <c r="E23" s="242">
        <v>0</v>
      </c>
      <c r="F23" s="242">
        <v>0</v>
      </c>
      <c r="G23" s="242">
        <v>0</v>
      </c>
      <c r="H23" s="242">
        <v>-3.0183290272499992</v>
      </c>
    </row>
    <row r="24" spans="4:8" hidden="1" x14ac:dyDescent="0.3">
      <c r="D24" s="237" t="s">
        <v>183</v>
      </c>
      <c r="E24" s="242">
        <v>0</v>
      </c>
      <c r="F24" s="242">
        <v>0</v>
      </c>
      <c r="G24" s="242">
        <v>0</v>
      </c>
      <c r="H24" s="242">
        <v>0</v>
      </c>
    </row>
    <row r="25" spans="4:8" x14ac:dyDescent="0.3">
      <c r="D25" s="237" t="s">
        <v>33</v>
      </c>
      <c r="E25" s="242">
        <v>284.87214890000001</v>
      </c>
      <c r="F25" s="242">
        <f>355.6047125-0.6</f>
        <v>355.00471249999998</v>
      </c>
      <c r="G25" s="242">
        <v>284.87214890000001</v>
      </c>
      <c r="H25" s="242">
        <v>355.60471250000001</v>
      </c>
    </row>
    <row r="26" spans="4:8" x14ac:dyDescent="0.3">
      <c r="D26" s="237" t="s">
        <v>184</v>
      </c>
      <c r="E26" s="242">
        <v>-239.54247949999998</v>
      </c>
      <c r="F26" s="242">
        <v>-204.60382000000001</v>
      </c>
      <c r="G26" s="242">
        <v>-245.53364253300995</v>
      </c>
      <c r="H26" s="242">
        <v>-171.63316273149999</v>
      </c>
    </row>
    <row r="27" spans="4:8" x14ac:dyDescent="0.3">
      <c r="D27" s="237" t="s">
        <v>185</v>
      </c>
      <c r="E27" s="242">
        <v>-83.26</v>
      </c>
      <c r="F27" s="242">
        <v>-82.5</v>
      </c>
      <c r="G27" s="242">
        <v>0</v>
      </c>
      <c r="H27" s="242" t="s">
        <v>172</v>
      </c>
    </row>
    <row r="28" spans="4:8" ht="23.25" customHeight="1" x14ac:dyDescent="0.3">
      <c r="D28" s="235" t="s">
        <v>186</v>
      </c>
      <c r="E28" s="244">
        <f t="array" ref="E28">SUM(ROUND(E8:E27,0))</f>
        <v>1072</v>
      </c>
      <c r="F28" s="244">
        <f>ROUND(SUM(F7:F27),0)</f>
        <v>3084</v>
      </c>
      <c r="G28" s="244">
        <f t="array" ref="G28">SUM(ROUND(G8:G27,0))</f>
        <v>1551</v>
      </c>
      <c r="H28" s="244">
        <f>ROUND(SUM(H7:H27),0)</f>
        <v>3243</v>
      </c>
    </row>
    <row r="29" spans="4:8" ht="23.25" customHeight="1" x14ac:dyDescent="0.3">
      <c r="D29" s="247" t="s">
        <v>187</v>
      </c>
      <c r="E29" s="248"/>
      <c r="F29" s="242"/>
      <c r="G29" s="249"/>
      <c r="H29" s="47"/>
    </row>
    <row r="30" spans="4:8" ht="18.75" customHeight="1" x14ac:dyDescent="0.3">
      <c r="D30" s="250" t="s">
        <v>188</v>
      </c>
      <c r="E30" s="248">
        <v>68.568768900001047</v>
      </c>
      <c r="F30" s="242">
        <v>-853.06411547232642</v>
      </c>
      <c r="G30" s="249">
        <v>-155.36938770520888</v>
      </c>
      <c r="H30" s="242">
        <v>-827.24965895704645</v>
      </c>
    </row>
    <row r="31" spans="4:8" ht="18.75" customHeight="1" x14ac:dyDescent="0.3">
      <c r="D31" s="250" t="s">
        <v>189</v>
      </c>
      <c r="E31" s="248">
        <v>-715.59564729999988</v>
      </c>
      <c r="F31" s="242">
        <v>-725.90343977926625</v>
      </c>
      <c r="G31" s="249">
        <v>-378.03297326211987</v>
      </c>
      <c r="H31" s="242">
        <v>-361.89630323316624</v>
      </c>
    </row>
    <row r="32" spans="4:8" ht="18.75" customHeight="1" x14ac:dyDescent="0.3">
      <c r="D32" s="250" t="s">
        <v>190</v>
      </c>
      <c r="E32" s="248">
        <v>-349.34303559999972</v>
      </c>
      <c r="F32" s="242">
        <v>-26.260903458567707</v>
      </c>
      <c r="G32" s="249">
        <v>-267.60219440670966</v>
      </c>
      <c r="H32" s="242">
        <v>169.42113204203233</v>
      </c>
    </row>
    <row r="33" spans="4:8" ht="18.75" customHeight="1" x14ac:dyDescent="0.3">
      <c r="D33" s="250" t="s">
        <v>191</v>
      </c>
      <c r="E33" s="248">
        <v>25.944220000000001</v>
      </c>
      <c r="F33" s="242">
        <v>129.2353</v>
      </c>
      <c r="G33" s="249">
        <v>41.424326021719992</v>
      </c>
      <c r="H33" s="242">
        <v>144.34361781024</v>
      </c>
    </row>
    <row r="34" spans="4:8" ht="18.75" customHeight="1" x14ac:dyDescent="0.3">
      <c r="D34" s="250" t="s">
        <v>192</v>
      </c>
      <c r="E34" s="248">
        <v>383.18429279999913</v>
      </c>
      <c r="F34" s="248">
        <v>179.5168094233299</v>
      </c>
      <c r="G34" s="249">
        <v>955.73471845762936</v>
      </c>
      <c r="H34" s="249">
        <v>-371.15396452024987</v>
      </c>
    </row>
    <row r="35" spans="4:8" ht="18.75" customHeight="1" x14ac:dyDescent="0.3">
      <c r="D35" s="250" t="s">
        <v>193</v>
      </c>
      <c r="E35" s="248">
        <v>98.708086000000009</v>
      </c>
      <c r="F35" s="242">
        <v>28.231806084000027</v>
      </c>
      <c r="G35" s="249">
        <v>-331.22680149042992</v>
      </c>
      <c r="H35" s="242">
        <v>16.948936478680029</v>
      </c>
    </row>
    <row r="36" spans="4:8" ht="18.75" customHeight="1" x14ac:dyDescent="0.3">
      <c r="D36" s="250" t="s">
        <v>194</v>
      </c>
      <c r="E36" s="248">
        <v>-34.820181500001333</v>
      </c>
      <c r="F36" s="242">
        <f>285.5338218</f>
        <v>285.5338218</v>
      </c>
      <c r="G36" s="249">
        <v>-1123.3412195556205</v>
      </c>
      <c r="H36" s="242">
        <v>205.92114982722038</v>
      </c>
    </row>
    <row r="37" spans="4:8" ht="17.25" customHeight="1" x14ac:dyDescent="0.3">
      <c r="D37" s="250" t="s">
        <v>195</v>
      </c>
      <c r="E37" s="248">
        <v>155.66685380000004</v>
      </c>
      <c r="F37" s="242">
        <f>122.101322568838-1</f>
        <v>121.101322568838</v>
      </c>
      <c r="G37" s="249">
        <v>156.03048101158004</v>
      </c>
      <c r="H37" s="242">
        <v>154.69294821153838</v>
      </c>
    </row>
    <row r="38" spans="4:8" ht="19.5" customHeight="1" x14ac:dyDescent="0.3">
      <c r="D38" s="247" t="s">
        <v>196</v>
      </c>
      <c r="E38" s="244">
        <f t="array" ref="E38">SUM(ROUND(E28:E37,0))</f>
        <v>705</v>
      </c>
      <c r="F38" s="244">
        <f t="array" ref="F38">SUM(ROUND(F28:F37,0))</f>
        <v>2223</v>
      </c>
      <c r="G38" s="244">
        <f t="array" ref="G38">SUM(ROUND(G28:G37,0))</f>
        <v>449</v>
      </c>
      <c r="H38" s="244">
        <f t="array" ref="H38">SUM(ROUND(H28:H37,0))</f>
        <v>2374</v>
      </c>
    </row>
    <row r="39" spans="4:8" x14ac:dyDescent="0.3">
      <c r="D39" s="251" t="s">
        <v>197</v>
      </c>
      <c r="E39" s="248">
        <v>-119.67652150000006</v>
      </c>
      <c r="F39" s="242">
        <v>-490.57704075699957</v>
      </c>
      <c r="G39" s="249">
        <v>-33.934570663660459</v>
      </c>
      <c r="H39" s="242">
        <v>-541.04301887520171</v>
      </c>
    </row>
    <row r="40" spans="4:8" x14ac:dyDescent="0.3">
      <c r="D40" s="235" t="s">
        <v>198</v>
      </c>
      <c r="E40" s="244">
        <f t="array" ref="E40">SUM(ROUND(E38:E39,0))</f>
        <v>585</v>
      </c>
      <c r="F40" s="244">
        <f t="array" ref="F40">SUM(ROUND(F38:F39,0))</f>
        <v>1732</v>
      </c>
      <c r="G40" s="244">
        <f t="array" ref="G40">SUM(ROUND(G38:G39,0))</f>
        <v>415</v>
      </c>
      <c r="H40" s="244">
        <f t="array" ref="H40">SUM(ROUND(H38:H39,0))</f>
        <v>1833</v>
      </c>
    </row>
    <row r="41" spans="4:8" x14ac:dyDescent="0.3">
      <c r="D41" s="247" t="s">
        <v>199</v>
      </c>
      <c r="E41" s="248"/>
      <c r="F41" s="242"/>
      <c r="G41" s="252"/>
      <c r="H41" s="242"/>
    </row>
    <row r="42" spans="4:8" ht="41.25" customHeight="1" x14ac:dyDescent="0.3">
      <c r="D42" s="237" t="s">
        <v>200</v>
      </c>
      <c r="E42" s="253">
        <v>-1683.8744095052593</v>
      </c>
      <c r="F42" s="242">
        <v>-763.44905121283819</v>
      </c>
      <c r="G42" s="47">
        <v>-1883.0065393017883</v>
      </c>
      <c r="H42" s="242">
        <v>-768.67046121283818</v>
      </c>
    </row>
    <row r="43" spans="4:8" ht="37.5" x14ac:dyDescent="0.3">
      <c r="D43" s="237" t="s">
        <v>201</v>
      </c>
      <c r="E43" s="253">
        <v>47.483011411535742</v>
      </c>
      <c r="F43" s="242">
        <v>20.670315430602312</v>
      </c>
      <c r="G43" s="254">
        <v>60.016418299535736</v>
      </c>
      <c r="H43" s="242">
        <v>26.108514748562314</v>
      </c>
    </row>
    <row r="44" spans="4:8" ht="37.5" hidden="1" customHeight="1" x14ac:dyDescent="0.3">
      <c r="D44" s="237" t="s">
        <v>202</v>
      </c>
      <c r="E44" s="253">
        <v>0</v>
      </c>
      <c r="F44" s="242">
        <v>0</v>
      </c>
      <c r="G44" s="255"/>
      <c r="H44" s="242"/>
    </row>
    <row r="45" spans="4:8" ht="18.75" hidden="1" customHeight="1" x14ac:dyDescent="0.3">
      <c r="D45" s="237" t="s">
        <v>203</v>
      </c>
      <c r="E45" s="253">
        <v>0</v>
      </c>
      <c r="F45" s="242">
        <v>0</v>
      </c>
      <c r="G45" s="47">
        <v>0</v>
      </c>
      <c r="H45" s="242">
        <v>0</v>
      </c>
    </row>
    <row r="46" spans="4:8" ht="18.75" hidden="1" customHeight="1" x14ac:dyDescent="0.3">
      <c r="D46" s="237" t="s">
        <v>204</v>
      </c>
      <c r="E46" s="253">
        <v>0</v>
      </c>
      <c r="F46" s="242">
        <v>0</v>
      </c>
      <c r="G46" s="254">
        <v>0</v>
      </c>
      <c r="H46" s="242">
        <v>0</v>
      </c>
    </row>
    <row r="47" spans="4:8" ht="37.5" x14ac:dyDescent="0.3">
      <c r="D47" s="237" t="s">
        <v>205</v>
      </c>
      <c r="E47" s="253">
        <v>0</v>
      </c>
      <c r="F47" s="242">
        <v>-125</v>
      </c>
      <c r="G47" s="254">
        <v>0</v>
      </c>
      <c r="H47" s="242">
        <v>0</v>
      </c>
    </row>
    <row r="48" spans="4:8" x14ac:dyDescent="0.3">
      <c r="D48" s="237" t="s">
        <v>206</v>
      </c>
      <c r="E48" s="253">
        <v>0</v>
      </c>
      <c r="F48" s="242">
        <v>0</v>
      </c>
      <c r="G48" s="254">
        <v>0</v>
      </c>
      <c r="H48" s="242">
        <v>-34.613801999999993</v>
      </c>
    </row>
    <row r="49" spans="4:8" ht="37.5" hidden="1" customHeight="1" x14ac:dyDescent="0.3">
      <c r="D49" s="237" t="s">
        <v>207</v>
      </c>
      <c r="E49" s="253">
        <v>0</v>
      </c>
      <c r="F49" s="242">
        <v>0</v>
      </c>
      <c r="G49" s="254">
        <v>0</v>
      </c>
      <c r="H49" s="242">
        <v>0</v>
      </c>
    </row>
    <row r="50" spans="4:8" ht="37.5" x14ac:dyDescent="0.3">
      <c r="D50" s="237" t="s">
        <v>208</v>
      </c>
      <c r="E50" s="253">
        <v>-298</v>
      </c>
      <c r="F50" s="242">
        <v>0</v>
      </c>
      <c r="G50" s="254">
        <v>0</v>
      </c>
      <c r="H50" s="242">
        <v>0</v>
      </c>
    </row>
    <row r="51" spans="4:8" x14ac:dyDescent="0.3">
      <c r="D51" s="237" t="s">
        <v>209</v>
      </c>
      <c r="E51" s="253">
        <v>-1590</v>
      </c>
      <c r="F51" s="242">
        <v>0</v>
      </c>
      <c r="G51" s="253">
        <v>-1590</v>
      </c>
      <c r="H51" s="242">
        <v>0</v>
      </c>
    </row>
    <row r="52" spans="4:8" x14ac:dyDescent="0.3">
      <c r="D52" s="237" t="s">
        <v>210</v>
      </c>
      <c r="E52" s="253">
        <v>2321.9095628999999</v>
      </c>
      <c r="F52" s="242">
        <v>0</v>
      </c>
      <c r="G52" s="186">
        <v>2055.9230622999999</v>
      </c>
      <c r="H52" s="242">
        <v>0</v>
      </c>
    </row>
    <row r="53" spans="4:8" x14ac:dyDescent="0.3">
      <c r="D53" s="237" t="s">
        <v>211</v>
      </c>
      <c r="E53" s="253">
        <v>0</v>
      </c>
      <c r="F53" s="242">
        <v>0</v>
      </c>
      <c r="G53" s="186">
        <v>0</v>
      </c>
      <c r="H53" s="242">
        <v>207.9315</v>
      </c>
    </row>
    <row r="54" spans="4:8" ht="37.5" customHeight="1" x14ac:dyDescent="0.3">
      <c r="D54" s="237" t="s">
        <v>212</v>
      </c>
      <c r="E54" s="253">
        <v>139.55911</v>
      </c>
      <c r="F54" s="242">
        <v>595.3761217</v>
      </c>
      <c r="G54" s="254">
        <v>84.541398599999994</v>
      </c>
      <c r="H54" s="242">
        <v>596.61242299999992</v>
      </c>
    </row>
    <row r="55" spans="4:8" x14ac:dyDescent="0.3">
      <c r="D55" s="237" t="s">
        <v>213</v>
      </c>
      <c r="E55" s="253">
        <v>103.4134677</v>
      </c>
      <c r="F55" s="242">
        <v>56.741947199999998</v>
      </c>
      <c r="G55" s="254">
        <v>274.79326888197994</v>
      </c>
      <c r="H55" s="242">
        <v>73.800453472119983</v>
      </c>
    </row>
    <row r="56" spans="4:8" x14ac:dyDescent="0.3">
      <c r="D56" s="237" t="s">
        <v>214</v>
      </c>
      <c r="E56" s="253">
        <v>83.26</v>
      </c>
      <c r="F56" s="242">
        <v>82.5</v>
      </c>
      <c r="G56" s="254">
        <v>188.78585365000001</v>
      </c>
      <c r="H56" s="242">
        <v>82.5</v>
      </c>
    </row>
    <row r="57" spans="4:8" hidden="1" x14ac:dyDescent="0.3">
      <c r="D57" s="237" t="s">
        <v>215</v>
      </c>
      <c r="E57" s="253">
        <v>0</v>
      </c>
      <c r="F57" s="242">
        <v>0</v>
      </c>
      <c r="G57" s="256">
        <v>0</v>
      </c>
      <c r="H57" s="242">
        <v>0</v>
      </c>
    </row>
    <row r="58" spans="4:8" ht="25.5" customHeight="1" x14ac:dyDescent="0.3">
      <c r="D58" s="257" t="s">
        <v>216</v>
      </c>
      <c r="E58" s="244">
        <f t="array" ref="E58">SUM(ROUND(E42:E57,0))</f>
        <v>-877</v>
      </c>
      <c r="F58" s="244">
        <f t="array" ref="F58">SUM(ROUND(F42:F57,0))</f>
        <v>-132</v>
      </c>
      <c r="G58" s="244">
        <f t="array" ref="G58">SUM(ROUND(G42:G57,0))</f>
        <v>-808</v>
      </c>
      <c r="H58" s="244">
        <f t="array" ref="H58">SUM(ROUND(H42:H57,0))</f>
        <v>184</v>
      </c>
    </row>
    <row r="59" spans="4:8" x14ac:dyDescent="0.3">
      <c r="D59" s="258" t="s">
        <v>217</v>
      </c>
      <c r="E59" s="248"/>
      <c r="F59" s="242"/>
      <c r="G59" s="249"/>
      <c r="H59" s="47"/>
    </row>
    <row r="60" spans="4:8" ht="21" customHeight="1" x14ac:dyDescent="0.3">
      <c r="D60" s="237" t="s">
        <v>218</v>
      </c>
      <c r="E60" s="47">
        <v>12.3895</v>
      </c>
      <c r="F60" s="242">
        <v>108.7715</v>
      </c>
      <c r="G60" s="47">
        <v>12.3895</v>
      </c>
      <c r="H60" s="47">
        <v>108.7715</v>
      </c>
    </row>
    <row r="61" spans="4:8" ht="21" customHeight="1" x14ac:dyDescent="0.3">
      <c r="D61" s="237" t="s">
        <v>219</v>
      </c>
      <c r="E61" s="47">
        <v>0</v>
      </c>
      <c r="F61" s="242">
        <v>0</v>
      </c>
      <c r="G61" s="47">
        <v>-4.8840000000000003</v>
      </c>
      <c r="H61" s="242">
        <v>-4.75</v>
      </c>
    </row>
    <row r="62" spans="4:8" x14ac:dyDescent="0.3">
      <c r="D62" s="237" t="s">
        <v>220</v>
      </c>
      <c r="E62" s="253">
        <v>1751.90452</v>
      </c>
      <c r="F62" s="242">
        <v>234.79481999999999</v>
      </c>
      <c r="G62" s="259">
        <v>1751.90452</v>
      </c>
      <c r="H62" s="242">
        <v>234.79481999999999</v>
      </c>
    </row>
    <row r="63" spans="4:8" x14ac:dyDescent="0.3">
      <c r="D63" s="237" t="s">
        <v>221</v>
      </c>
      <c r="E63" s="253">
        <v>0</v>
      </c>
      <c r="F63" s="242">
        <v>59.27950469999999</v>
      </c>
      <c r="G63" s="259">
        <v>0</v>
      </c>
      <c r="H63" s="259">
        <v>59.27950469999999</v>
      </c>
    </row>
    <row r="64" spans="4:8" x14ac:dyDescent="0.3">
      <c r="D64" s="237" t="s">
        <v>222</v>
      </c>
      <c r="E64" s="253">
        <v>-1081.0944823</v>
      </c>
      <c r="F64" s="242">
        <v>-1493.9345152000001</v>
      </c>
      <c r="G64" s="259">
        <v>-1081.0944823</v>
      </c>
      <c r="H64" s="242">
        <v>-1493.9345152000001</v>
      </c>
    </row>
    <row r="65" spans="4:8" x14ac:dyDescent="0.3">
      <c r="D65" s="237" t="s">
        <v>223</v>
      </c>
      <c r="E65" s="253">
        <v>-291.10520580000002</v>
      </c>
      <c r="F65" s="242">
        <v>-361.09967999999998</v>
      </c>
      <c r="G65" s="259">
        <v>-380.46849579999997</v>
      </c>
      <c r="H65" s="242">
        <v>-361.09967999999998</v>
      </c>
    </row>
    <row r="66" spans="4:8" ht="18" customHeight="1" x14ac:dyDescent="0.3">
      <c r="D66" s="237" t="s">
        <v>224</v>
      </c>
      <c r="E66" s="253">
        <v>-374.19513000000001</v>
      </c>
      <c r="F66" s="242">
        <v>-399.11327999999997</v>
      </c>
      <c r="G66" s="259">
        <v>-393.07388884814998</v>
      </c>
      <c r="H66" s="242">
        <v>-399.11327999999997</v>
      </c>
    </row>
    <row r="67" spans="4:8" ht="18.75" hidden="1" customHeight="1" x14ac:dyDescent="0.3">
      <c r="D67" s="237" t="s">
        <v>225</v>
      </c>
      <c r="E67" s="253">
        <v>0</v>
      </c>
      <c r="F67" s="242">
        <v>0</v>
      </c>
      <c r="G67" s="259">
        <v>0</v>
      </c>
      <c r="H67" s="242">
        <v>0</v>
      </c>
    </row>
    <row r="68" spans="4:8" ht="18.75" hidden="1" customHeight="1" x14ac:dyDescent="0.3">
      <c r="D68" s="237" t="s">
        <v>226</v>
      </c>
      <c r="E68" s="253">
        <v>0</v>
      </c>
      <c r="F68" s="242">
        <v>0</v>
      </c>
      <c r="G68" s="259">
        <v>0</v>
      </c>
      <c r="H68" s="242">
        <v>0</v>
      </c>
    </row>
    <row r="69" spans="4:8" x14ac:dyDescent="0.3">
      <c r="D69" s="235" t="s">
        <v>227</v>
      </c>
      <c r="E69" s="244">
        <f>SUM(E60:E68)</f>
        <v>17.899201900000037</v>
      </c>
      <c r="F69" s="244">
        <f>SUM(F60:F68)</f>
        <v>-1851.3016505000003</v>
      </c>
      <c r="G69" s="244">
        <f t="array" ref="G69">SUM(ROUND(G60:G66,0))</f>
        <v>-95</v>
      </c>
      <c r="H69" s="244">
        <f t="array" ref="H69">SUM(ROUND(H60:H66,0))</f>
        <v>-1856</v>
      </c>
    </row>
    <row r="70" spans="4:8" x14ac:dyDescent="0.3">
      <c r="D70" s="235" t="s">
        <v>228</v>
      </c>
      <c r="E70" s="260">
        <f>E69+E58+E40</f>
        <v>-274.10079810000002</v>
      </c>
      <c r="F70" s="260">
        <f>F69+F58+F40</f>
        <v>-251.30165050000028</v>
      </c>
      <c r="G70" s="260">
        <f>G69+G58+G40</f>
        <v>-488</v>
      </c>
      <c r="H70" s="260">
        <f>H69+H58+H40</f>
        <v>161</v>
      </c>
    </row>
    <row r="71" spans="4:8" x14ac:dyDescent="0.3">
      <c r="D71" s="235"/>
      <c r="E71" s="261"/>
      <c r="F71" s="261"/>
      <c r="G71" s="261"/>
      <c r="H71" s="262"/>
    </row>
    <row r="72" spans="4:8" ht="37.5" x14ac:dyDescent="0.3">
      <c r="D72" s="237" t="s">
        <v>229</v>
      </c>
      <c r="E72" s="253">
        <v>0</v>
      </c>
      <c r="F72" s="253">
        <v>0</v>
      </c>
      <c r="G72" s="253">
        <v>0</v>
      </c>
      <c r="H72" s="259">
        <v>1640.4629267324399</v>
      </c>
    </row>
    <row r="73" spans="4:8" ht="12.75" customHeight="1" x14ac:dyDescent="0.3">
      <c r="D73" s="235"/>
      <c r="E73" s="261"/>
      <c r="F73" s="261"/>
      <c r="G73" s="261"/>
      <c r="H73" s="262"/>
    </row>
    <row r="74" spans="4:8" x14ac:dyDescent="0.3">
      <c r="D74" s="237" t="s">
        <v>230</v>
      </c>
      <c r="E74" s="253">
        <v>0</v>
      </c>
      <c r="F74" s="242">
        <v>2</v>
      </c>
      <c r="G74" s="259">
        <v>5</v>
      </c>
      <c r="H74" s="242">
        <v>5</v>
      </c>
    </row>
    <row r="75" spans="4:8" x14ac:dyDescent="0.3">
      <c r="D75" s="237" t="s">
        <v>231</v>
      </c>
      <c r="E75" s="253">
        <v>651.98682541249002</v>
      </c>
      <c r="F75" s="242">
        <v>595</v>
      </c>
      <c r="G75" s="259">
        <v>2683</v>
      </c>
      <c r="H75" s="242">
        <v>1432</v>
      </c>
    </row>
    <row r="76" spans="4:8" x14ac:dyDescent="0.3">
      <c r="D76" s="235" t="s">
        <v>232</v>
      </c>
      <c r="E76" s="244">
        <f t="array" ref="E76">SUM(ROUND(E70:E75,0))</f>
        <v>378</v>
      </c>
      <c r="F76" s="244">
        <f t="array" ref="F76">SUM(ROUND(F70:F75,0))</f>
        <v>346</v>
      </c>
      <c r="G76" s="244">
        <f t="array" ref="G76">SUM(ROUND(G70:G75,0))</f>
        <v>2200</v>
      </c>
      <c r="H76" s="244">
        <f t="array" ref="H76">SUM(ROUND(H70:H75,0))</f>
        <v>3238</v>
      </c>
    </row>
    <row r="77" spans="4:8" x14ac:dyDescent="0.3">
      <c r="D77" s="258" t="s">
        <v>233</v>
      </c>
      <c r="E77" s="248"/>
      <c r="F77" s="242"/>
      <c r="G77" s="47"/>
      <c r="H77" s="47"/>
    </row>
    <row r="78" spans="4:8" x14ac:dyDescent="0.3">
      <c r="D78" s="237" t="s">
        <v>234</v>
      </c>
      <c r="E78" s="253">
        <v>24.1207712</v>
      </c>
      <c r="F78" s="242">
        <v>1.5025299999999999</v>
      </c>
      <c r="G78" s="259">
        <v>25.8751</v>
      </c>
      <c r="H78" s="242">
        <v>2.9137499999999998</v>
      </c>
    </row>
    <row r="79" spans="4:8" x14ac:dyDescent="0.3">
      <c r="D79" s="237" t="s">
        <v>235</v>
      </c>
      <c r="E79" s="253"/>
      <c r="F79" s="242"/>
      <c r="G79" s="259"/>
      <c r="H79" s="242"/>
    </row>
    <row r="80" spans="4:8" x14ac:dyDescent="0.3">
      <c r="D80" s="263" t="s">
        <v>236</v>
      </c>
      <c r="E80" s="253">
        <v>354.07754450000004</v>
      </c>
      <c r="F80" s="242">
        <v>344.17795999999998</v>
      </c>
      <c r="G80" s="259">
        <v>2174.1478000000002</v>
      </c>
      <c r="H80" s="242">
        <v>3235.2746900000002</v>
      </c>
    </row>
    <row r="81" spans="4:8" x14ac:dyDescent="0.3">
      <c r="D81" s="264" t="s">
        <v>237</v>
      </c>
      <c r="E81" s="244">
        <f t="array" ref="E81">SUM(ROUND(E78:E80,0))</f>
        <v>378</v>
      </c>
      <c r="F81" s="244">
        <f t="array" ref="F81">SUM(ROUND(F78:F80,0))</f>
        <v>346</v>
      </c>
      <c r="G81" s="244">
        <f t="array" ref="G81">SUM(ROUND(G78:G80,0))</f>
        <v>2200</v>
      </c>
      <c r="H81" s="244">
        <f t="array" ref="H81">SUM(ROUND(H78:H80,0))</f>
        <v>3238</v>
      </c>
    </row>
    <row r="82" spans="4:8" hidden="1" x14ac:dyDescent="0.3">
      <c r="D82" s="265"/>
      <c r="E82" s="245"/>
      <c r="F82" s="245"/>
      <c r="G82" s="266"/>
      <c r="H82" s="245"/>
    </row>
    <row r="83" spans="4:8" hidden="1" x14ac:dyDescent="0.3">
      <c r="G83" s="267"/>
    </row>
    <row r="84" spans="4:8" hidden="1" x14ac:dyDescent="0.3">
      <c r="E84" s="268">
        <f>E76-E81</f>
        <v>0</v>
      </c>
      <c r="F84" s="268">
        <v>-0.49982602930521097</v>
      </c>
      <c r="G84" s="267">
        <f>G76-G81</f>
        <v>0</v>
      </c>
      <c r="H84" s="268">
        <v>-0.51465895806541095</v>
      </c>
    </row>
    <row r="85" spans="4:8" hidden="1" x14ac:dyDescent="0.3">
      <c r="E85" s="219">
        <f>(E76-E81)</f>
        <v>0</v>
      </c>
      <c r="F85" s="219">
        <f>(F76-F81)</f>
        <v>0</v>
      </c>
      <c r="G85" s="220">
        <f>(G76-G81)</f>
        <v>0</v>
      </c>
      <c r="H85" s="219">
        <f>(H76-H81)</f>
        <v>0</v>
      </c>
    </row>
    <row r="86" spans="4:8" hidden="1" x14ac:dyDescent="0.3">
      <c r="E86" s="246">
        <f>E81-'Reg33-BS Q2 FY25'!F29</f>
        <v>-0.1983157000000233</v>
      </c>
      <c r="F86" s="246"/>
      <c r="G86" s="220">
        <f>G81-'Reg33-BS Q2 FY25'!H29</f>
        <v>-2.2899393960415182E-2</v>
      </c>
      <c r="H86" s="246"/>
    </row>
    <row r="87" spans="4:8" hidden="1" x14ac:dyDescent="0.3">
      <c r="E87" s="269">
        <f>'Reg33-BS Q2 FY25'!F29</f>
        <v>378.19831570000002</v>
      </c>
      <c r="G87" s="220">
        <f>'Reg33-BS Q2 FY25'!H29</f>
        <v>2200.0228993939604</v>
      </c>
    </row>
    <row r="88" spans="4:8" hidden="1" x14ac:dyDescent="0.3"/>
    <row r="89" spans="4:8" hidden="1" x14ac:dyDescent="0.3">
      <c r="G89" s="220">
        <v>-697.38792999999998</v>
      </c>
    </row>
    <row r="90" spans="4:8" hidden="1" x14ac:dyDescent="0.3"/>
  </sheetData>
  <mergeCells count="3">
    <mergeCell ref="D4:D6"/>
    <mergeCell ref="E4:F4"/>
    <mergeCell ref="G4:H4"/>
  </mergeCells>
  <pageMargins left="0.31" right="0.25" top="0.31496062992126" bottom="0.74803149606299202" header="0.31496062992126" footer="0.31496062992126"/>
  <pageSetup paperSize="9" scale="60" orientation="portrait" horizontalDpi="300" verticalDpi="300" r:id="rId1"/>
  <rowBreaks count="1" manualBreakCount="1">
    <brk id="4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Q2 FY25</vt:lpstr>
      <vt:lpstr>Reg 33-notes Q2 FY25</vt:lpstr>
      <vt:lpstr>Reg33-BS Q2 FY25</vt:lpstr>
      <vt:lpstr>Reg 33 CFS Q2FY25</vt:lpstr>
      <vt:lpstr>'Reg 33 CFS Q2FY25'!Print_Area</vt:lpstr>
      <vt:lpstr>'Reg 33-notes Q2 FY25'!Print_Area</vt:lpstr>
      <vt:lpstr>'Reg 33-P&amp;L Q2 FY25'!Print_Area</vt:lpstr>
      <vt:lpstr>'Reg33-BS Q2 FY25'!Print_Area</vt:lpstr>
      <vt:lpstr>'Reg 33 CFS Q2FY25'!Print_Titles</vt:lpstr>
      <vt:lpstr>'Reg33-BS Q2 FY25'!Print_Titles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Dvij Butkar</dc:creator>
  <cp:lastModifiedBy>Dvij Butkar</cp:lastModifiedBy>
  <dcterms:created xsi:type="dcterms:W3CDTF">2024-10-24T14:31:29Z</dcterms:created>
  <dcterms:modified xsi:type="dcterms:W3CDTF">2024-10-29T09:09:46Z</dcterms:modified>
</cp:coreProperties>
</file>