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drawings/drawing1.xml" ContentType="application/vnd.openxmlformats-officedocument.drawing+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80.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Users\rupesh.shukla\OneDrive - UFO Moviez India Ltd\Desktop\Limited review\Sept 22\Regulation 33 Sept 22\To be signed\"/>
    </mc:Choice>
  </mc:AlternateContent>
  <xr:revisionPtr revIDLastSave="0" documentId="13_ncr:1_{2FF94D55-A09C-4F9B-8982-C1334A7F5223}" xr6:coauthVersionLast="47" xr6:coauthVersionMax="47" xr10:uidLastSave="{00000000-0000-0000-0000-000000000000}"/>
  <bookViews>
    <workbookView xWindow="-120" yWindow="-120" windowWidth="20730" windowHeight="11160" xr2:uid="{1DC71302-45F3-47F6-9E63-831B3A326C26}"/>
  </bookViews>
  <sheets>
    <sheet name="Reg 33-P&amp;L Q2 FY23" sheetId="11" r:id="rId1"/>
    <sheet name="Reg33-BS Q2 FY23" sheetId="12" r:id="rId2"/>
    <sheet name="Reg 33 CFS Q2 FY23" sheetId="13" r:id="rId3"/>
    <sheet name="Reg 33-notes Q2 FY23"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s>
  <definedNames>
    <definedName name="\a" localSheetId="3">[1]Projects!#REF!</definedName>
    <definedName name="\a" localSheetId="0">[1]Projects!#REF!</definedName>
    <definedName name="\a" localSheetId="1">[1]Projects!#REF!</definedName>
    <definedName name="\a">[1]Projects!#REF!</definedName>
    <definedName name="\B" localSheetId="3">#REF!</definedName>
    <definedName name="\B">#REF!</definedName>
    <definedName name="\C" localSheetId="3">[2]CON!#REF!</definedName>
    <definedName name="\C" localSheetId="0">[2]CON!#REF!</definedName>
    <definedName name="\C" localSheetId="1">[2]CON!#REF!</definedName>
    <definedName name="\C">[2]CON!#REF!</definedName>
    <definedName name="\D" localSheetId="3">[2]CON!#REF!</definedName>
    <definedName name="\D" localSheetId="0">[2]CON!#REF!</definedName>
    <definedName name="\D" localSheetId="1">[2]CON!#REF!</definedName>
    <definedName name="\D">[2]CON!#REF!</definedName>
    <definedName name="\k" localSheetId="3">[3]p1a!#REF!</definedName>
    <definedName name="\k">[3]p1a!#REF!</definedName>
    <definedName name="\q" localSheetId="3">[4]RGIL!#REF!</definedName>
    <definedName name="\q" localSheetId="0">[4]RGIL!#REF!</definedName>
    <definedName name="\q" localSheetId="1">[4]RGIL!#REF!</definedName>
    <definedName name="\q">[4]RGIL!#REF!</definedName>
    <definedName name="\s" localSheetId="3">[4]RGIL!#REF!</definedName>
    <definedName name="\s" localSheetId="0">[4]RGIL!#REF!</definedName>
    <definedName name="\s" localSheetId="1">[4]RGIL!#REF!</definedName>
    <definedName name="\s">[4]RGIL!#REF!</definedName>
    <definedName name="\v" localSheetId="3">'[5]0102-obdata'!#REF!</definedName>
    <definedName name="\v" localSheetId="0">'[5]0102-obdata'!#REF!</definedName>
    <definedName name="\v" localSheetId="1">'[5]0102-obdata'!#REF!</definedName>
    <definedName name="\v">'[5]0102-obdata'!#REF!</definedName>
    <definedName name="\x" localSheetId="3">'[5]0102-obdata'!#REF!</definedName>
    <definedName name="\x" localSheetId="0">'[5]0102-obdata'!#REF!</definedName>
    <definedName name="\x" localSheetId="1">'[5]0102-obdata'!#REF!</definedName>
    <definedName name="\x">'[5]0102-obdata'!#REF!</definedName>
    <definedName name="\z">[1]Projects!$IS$7931</definedName>
    <definedName name="\ZC" localSheetId="3">[3]p1a!#REF!</definedName>
    <definedName name="\ZC">[3]p1a!#REF!</definedName>
    <definedName name="_">#REF!</definedName>
    <definedName name="__________cap10" localSheetId="3">'[6]Input Target Firm'!#REF!</definedName>
    <definedName name="__________cap10" localSheetId="0">'[6]Input Target Firm'!#REF!</definedName>
    <definedName name="__________cap10" localSheetId="1">'[6]Input Target Firm'!#REF!</definedName>
    <definedName name="__________cap10">'[6]Input Target Firm'!#REF!</definedName>
    <definedName name="__________cap11" localSheetId="3">'[6]Input Combined Firm'!#REF!</definedName>
    <definedName name="__________cap11" localSheetId="0">'[6]Input Combined Firm'!#REF!</definedName>
    <definedName name="__________cap11" localSheetId="1">'[6]Input Combined Firm'!#REF!</definedName>
    <definedName name="__________cap11">'[6]Input Combined Firm'!#REF!</definedName>
    <definedName name="__________cap12" localSheetId="3">'[6]Input Combined Firm'!#REF!</definedName>
    <definedName name="__________cap12" localSheetId="0">'[6]Input Combined Firm'!#REF!</definedName>
    <definedName name="__________cap12" localSheetId="1">'[6]Input Combined Firm'!#REF!</definedName>
    <definedName name="__________cap12">'[6]Input Combined Firm'!#REF!</definedName>
    <definedName name="__________cap13" localSheetId="3">'[6]Input Combined Firm'!#REF!</definedName>
    <definedName name="__________cap13" localSheetId="0">'[6]Input Combined Firm'!#REF!</definedName>
    <definedName name="__________cap13" localSheetId="1">'[6]Input Combined Firm'!#REF!</definedName>
    <definedName name="__________cap13">'[6]Input Combined Firm'!#REF!</definedName>
    <definedName name="__________cap14" localSheetId="3">'[6]Input Combined Firm'!#REF!</definedName>
    <definedName name="__________cap14" localSheetId="0">'[6]Input Combined Firm'!#REF!</definedName>
    <definedName name="__________cap14" localSheetId="1">'[6]Input Combined Firm'!#REF!</definedName>
    <definedName name="__________cap14">'[6]Input Combined Firm'!#REF!</definedName>
    <definedName name="__________cap15" localSheetId="3">'[6]Input Combined Firm'!#REF!</definedName>
    <definedName name="__________cap15" localSheetId="0">'[6]Input Combined Firm'!#REF!</definedName>
    <definedName name="__________cap15" localSheetId="1">'[6]Input Combined Firm'!#REF!</definedName>
    <definedName name="__________cap15">'[6]Input Combined Firm'!#REF!</definedName>
    <definedName name="__________cap6" localSheetId="3">'[6]Input Target Firm'!#REF!</definedName>
    <definedName name="__________cap6" localSheetId="0">'[6]Input Target Firm'!#REF!</definedName>
    <definedName name="__________cap6" localSheetId="1">'[6]Input Target Firm'!#REF!</definedName>
    <definedName name="__________cap6">'[6]Input Target Firm'!#REF!</definedName>
    <definedName name="__________cap7" localSheetId="3">'[6]Input Target Firm'!#REF!</definedName>
    <definedName name="__________cap7" localSheetId="0">'[6]Input Target Firm'!#REF!</definedName>
    <definedName name="__________cap7" localSheetId="1">'[6]Input Target Firm'!#REF!</definedName>
    <definedName name="__________cap7">'[6]Input Target Firm'!#REF!</definedName>
    <definedName name="__________cap8" localSheetId="3">'[6]Input Target Firm'!#REF!</definedName>
    <definedName name="__________cap8" localSheetId="0">'[6]Input Target Firm'!#REF!</definedName>
    <definedName name="__________cap8" localSheetId="1">'[6]Input Target Firm'!#REF!</definedName>
    <definedName name="__________cap8">'[6]Input Target Firm'!#REF!</definedName>
    <definedName name="__________cap9" localSheetId="3">'[6]Input Target Firm'!#REF!</definedName>
    <definedName name="__________cap9" localSheetId="0">'[6]Input Target Firm'!#REF!</definedName>
    <definedName name="__________cap9" localSheetId="1">'[6]Input Target Firm'!#REF!</definedName>
    <definedName name="__________cap9">'[6]Input Target Firm'!#REF!</definedName>
    <definedName name="__________GBP1" localSheetId="3">'[7]Oversea drs 30.11.05'!#REF!,'[7]Oversea drs 30.11.05'!$M$19:$M$23,'[7]Oversea drs 30.11.05'!#REF!,'[7]Oversea drs 30.11.05'!#REF!,'[7]Oversea drs 30.11.05'!#REF!,'[7]Oversea drs 30.11.05'!#REF!</definedName>
    <definedName name="__________GBP1" localSheetId="0">'[7]Oversea drs 30.11.05'!#REF!,'[7]Oversea drs 30.11.05'!$M$19:$M$23,'[7]Oversea drs 30.11.05'!#REF!,'[7]Oversea drs 30.11.05'!#REF!,'[7]Oversea drs 30.11.05'!#REF!,'[7]Oversea drs 30.11.05'!#REF!</definedName>
    <definedName name="__________GBP1" localSheetId="1">'[7]Oversea drs 30.11.05'!#REF!,'[7]Oversea drs 30.11.05'!$M$19:$M$23,'[7]Oversea drs 30.11.05'!#REF!,'[7]Oversea drs 30.11.05'!#REF!,'[7]Oversea drs 30.11.05'!#REF!,'[7]Oversea drs 30.11.05'!#REF!</definedName>
    <definedName name="__________GBP1">'[7]Oversea drs 30.11.05'!#REF!,'[7]Oversea drs 30.11.05'!$M$19:$M$23,'[7]Oversea drs 30.11.05'!#REF!,'[7]Oversea drs 30.11.05'!#REF!,'[7]Oversea drs 30.11.05'!#REF!,'[7]Oversea drs 30.11.05'!#REF!</definedName>
    <definedName name="__________gfa11" localSheetId="3">'[6]Input Combined Firm'!#REF!</definedName>
    <definedName name="__________gfa11" localSheetId="0">'[6]Input Combined Firm'!#REF!</definedName>
    <definedName name="__________gfa11" localSheetId="1">'[6]Input Combined Firm'!#REF!</definedName>
    <definedName name="__________gfa11">'[6]Input Combined Firm'!#REF!</definedName>
    <definedName name="__________gfa12" localSheetId="3">'[6]Input Combined Firm'!#REF!</definedName>
    <definedName name="__________gfa12" localSheetId="0">'[6]Input Combined Firm'!#REF!</definedName>
    <definedName name="__________gfa12" localSheetId="1">'[6]Input Combined Firm'!#REF!</definedName>
    <definedName name="__________gfa12">'[6]Input Combined Firm'!#REF!</definedName>
    <definedName name="__________gfa13" localSheetId="3">'[6]Input Combined Firm'!#REF!</definedName>
    <definedName name="__________gfa13" localSheetId="0">'[6]Input Combined Firm'!#REF!</definedName>
    <definedName name="__________gfa13" localSheetId="1">'[6]Input Combined Firm'!#REF!</definedName>
    <definedName name="__________gfa13">'[6]Input Combined Firm'!#REF!</definedName>
    <definedName name="__________gfa14" localSheetId="3">'[6]Input Combined Firm'!#REF!</definedName>
    <definedName name="__________gfa14" localSheetId="0">'[6]Input Combined Firm'!#REF!</definedName>
    <definedName name="__________gfa14" localSheetId="1">'[6]Input Combined Firm'!#REF!</definedName>
    <definedName name="__________gfa14">'[6]Input Combined Firm'!#REF!</definedName>
    <definedName name="__________gfa15" localSheetId="3">'[6]Input Combined Firm'!#REF!</definedName>
    <definedName name="__________gfa15" localSheetId="0">'[6]Input Combined Firm'!#REF!</definedName>
    <definedName name="__________gfa15" localSheetId="1">'[6]Input Combined Firm'!#REF!</definedName>
    <definedName name="__________gfa15">'[6]Input Combined Firm'!#REF!</definedName>
    <definedName name="__________gfa6" localSheetId="3">'[6]Input Target Firm'!#REF!</definedName>
    <definedName name="__________gfa6" localSheetId="0">'[6]Input Target Firm'!#REF!</definedName>
    <definedName name="__________gfa6" localSheetId="1">'[6]Input Target Firm'!#REF!</definedName>
    <definedName name="__________gfa6">'[6]Input Target Firm'!#REF!</definedName>
    <definedName name="__________gfa7" localSheetId="3">'[6]Input Target Firm'!#REF!</definedName>
    <definedName name="__________gfa7" localSheetId="0">'[6]Input Target Firm'!#REF!</definedName>
    <definedName name="__________gfa7" localSheetId="1">'[6]Input Target Firm'!#REF!</definedName>
    <definedName name="__________gfa7">'[6]Input Target Firm'!#REF!</definedName>
    <definedName name="__________gfa8" localSheetId="3">'[6]Input Target Firm'!#REF!</definedName>
    <definedName name="__________gfa8" localSheetId="0">'[6]Input Target Firm'!#REF!</definedName>
    <definedName name="__________gfa8" localSheetId="1">'[6]Input Target Firm'!#REF!</definedName>
    <definedName name="__________gfa8">'[6]Input Target Firm'!#REF!</definedName>
    <definedName name="__________gfa9" localSheetId="3">'[6]Input Target Firm'!#REF!</definedName>
    <definedName name="__________gfa9" localSheetId="0">'[6]Input Target Firm'!#REF!</definedName>
    <definedName name="__________gfa9" localSheetId="1">'[6]Input Target Firm'!#REF!</definedName>
    <definedName name="__________gfa9">'[6]Input Target Firm'!#REF!</definedName>
    <definedName name="__________inv3" localSheetId="3">'[6]Input Target Firm'!#REF!</definedName>
    <definedName name="__________inv3" localSheetId="0">'[6]Input Target Firm'!#REF!</definedName>
    <definedName name="__________inv3" localSheetId="1">'[6]Input Target Firm'!#REF!</definedName>
    <definedName name="__________inv3">'[6]Input Target Firm'!#REF!</definedName>
    <definedName name="__________inv4" localSheetId="3">'[6]Input Target Firm'!#REF!</definedName>
    <definedName name="__________inv4" localSheetId="0">'[6]Input Target Firm'!#REF!</definedName>
    <definedName name="__________inv4" localSheetId="1">'[6]Input Target Firm'!#REF!</definedName>
    <definedName name="__________inv4">'[6]Input Target Firm'!#REF!</definedName>
    <definedName name="__________inv5" localSheetId="3">'[6]Input Combined Firm'!#REF!</definedName>
    <definedName name="__________inv5" localSheetId="0">'[6]Input Combined Firm'!#REF!</definedName>
    <definedName name="__________inv5" localSheetId="1">'[6]Input Combined Firm'!#REF!</definedName>
    <definedName name="__________inv5">'[6]Input Combined Firm'!#REF!</definedName>
    <definedName name="__________inv6" localSheetId="3">'[6]Input Combined Firm'!#REF!</definedName>
    <definedName name="__________inv6" localSheetId="0">'[6]Input Combined Firm'!#REF!</definedName>
    <definedName name="__________inv6" localSheetId="1">'[6]Input Combined Firm'!#REF!</definedName>
    <definedName name="__________inv6">'[6]Input Combined Firm'!#REF!</definedName>
    <definedName name="__________nfa10" localSheetId="3">'[6]Input Target Firm'!#REF!</definedName>
    <definedName name="__________nfa10" localSheetId="0">'[6]Input Target Firm'!#REF!</definedName>
    <definedName name="__________nfa10" localSheetId="1">'[6]Input Target Firm'!#REF!</definedName>
    <definedName name="__________nfa10">'[6]Input Target Firm'!#REF!</definedName>
    <definedName name="__________nfa11" localSheetId="3">'[6]Input Combined Firm'!#REF!</definedName>
    <definedName name="__________nfa11" localSheetId="0">'[6]Input Combined Firm'!#REF!</definedName>
    <definedName name="__________nfa11" localSheetId="1">'[6]Input Combined Firm'!#REF!</definedName>
    <definedName name="__________nfa11">'[6]Input Combined Firm'!#REF!</definedName>
    <definedName name="__________nfa12" localSheetId="3">'[6]Input Combined Firm'!#REF!</definedName>
    <definedName name="__________nfa12" localSheetId="0">'[6]Input Combined Firm'!#REF!</definedName>
    <definedName name="__________nfa12" localSheetId="1">'[6]Input Combined Firm'!#REF!</definedName>
    <definedName name="__________nfa12">'[6]Input Combined Firm'!#REF!</definedName>
    <definedName name="__________nfa13" localSheetId="3">'[6]Input Combined Firm'!#REF!</definedName>
    <definedName name="__________nfa13" localSheetId="0">'[6]Input Combined Firm'!#REF!</definedName>
    <definedName name="__________nfa13" localSheetId="1">'[6]Input Combined Firm'!#REF!</definedName>
    <definedName name="__________nfa13">'[6]Input Combined Firm'!#REF!</definedName>
    <definedName name="__________nfa14" localSheetId="3">'[6]Input Combined Firm'!#REF!</definedName>
    <definedName name="__________nfa14" localSheetId="0">'[6]Input Combined Firm'!#REF!</definedName>
    <definedName name="__________nfa14" localSheetId="1">'[6]Input Combined Firm'!#REF!</definedName>
    <definedName name="__________nfa14">'[6]Input Combined Firm'!#REF!</definedName>
    <definedName name="__________nfa15" localSheetId="3">'[6]Input Combined Firm'!#REF!</definedName>
    <definedName name="__________nfa15" localSheetId="0">'[6]Input Combined Firm'!#REF!</definedName>
    <definedName name="__________nfa15" localSheetId="1">'[6]Input Combined Firm'!#REF!</definedName>
    <definedName name="__________nfa15">'[6]Input Combined Firm'!#REF!</definedName>
    <definedName name="__________nfa6" localSheetId="3">'[6]Input Target Firm'!#REF!</definedName>
    <definedName name="__________nfa6" localSheetId="0">'[6]Input Target Firm'!#REF!</definedName>
    <definedName name="__________nfa6" localSheetId="1">'[6]Input Target Firm'!#REF!</definedName>
    <definedName name="__________nfa6">'[6]Input Target Firm'!#REF!</definedName>
    <definedName name="__________nfa7" localSheetId="3">'[6]Input Target Firm'!#REF!</definedName>
    <definedName name="__________nfa7" localSheetId="0">'[6]Input Target Firm'!#REF!</definedName>
    <definedName name="__________nfa7" localSheetId="1">'[6]Input Target Firm'!#REF!</definedName>
    <definedName name="__________nfa7">'[6]Input Target Firm'!#REF!</definedName>
    <definedName name="__________nfa8" localSheetId="3">'[6]Input Target Firm'!#REF!</definedName>
    <definedName name="__________nfa8" localSheetId="0">'[6]Input Target Firm'!#REF!</definedName>
    <definedName name="__________nfa8" localSheetId="1">'[6]Input Target Firm'!#REF!</definedName>
    <definedName name="__________nfa8">'[6]Input Target Firm'!#REF!</definedName>
    <definedName name="__________nfa9" localSheetId="3">'[6]Input Target Firm'!#REF!</definedName>
    <definedName name="__________nfa9" localSheetId="0">'[6]Input Target Firm'!#REF!</definedName>
    <definedName name="__________nfa9" localSheetId="1">'[6]Input Target Firm'!#REF!</definedName>
    <definedName name="__________nfa9">'[6]Input Target Firm'!#REF!</definedName>
    <definedName name="__________owc3" localSheetId="3">'[6]Input Target Firm'!#REF!</definedName>
    <definedName name="__________owc3" localSheetId="0">'[6]Input Target Firm'!#REF!</definedName>
    <definedName name="__________owc3" localSheetId="1">'[6]Input Target Firm'!#REF!</definedName>
    <definedName name="__________owc3">'[6]Input Target Firm'!#REF!</definedName>
    <definedName name="__________owc4" localSheetId="3">'[6]Input Target Firm'!#REF!</definedName>
    <definedName name="__________owc4" localSheetId="0">'[6]Input Target Firm'!#REF!</definedName>
    <definedName name="__________owc4" localSheetId="1">'[6]Input Target Firm'!#REF!</definedName>
    <definedName name="__________owc4">'[6]Input Target Firm'!#REF!</definedName>
    <definedName name="__________owc5" localSheetId="3">'[6]Input Combined Firm'!#REF!</definedName>
    <definedName name="__________owc5" localSheetId="0">'[6]Input Combined Firm'!#REF!</definedName>
    <definedName name="__________owc5" localSheetId="1">'[6]Input Combined Firm'!#REF!</definedName>
    <definedName name="__________owc5">'[6]Input Combined Firm'!#REF!</definedName>
    <definedName name="__________owc6" localSheetId="3">'[6]Input Combined Firm'!#REF!</definedName>
    <definedName name="__________owc6" localSheetId="0">'[6]Input Combined Firm'!#REF!</definedName>
    <definedName name="__________owc6" localSheetId="1">'[6]Input Combined Firm'!#REF!</definedName>
    <definedName name="__________owc6">'[6]Input Combined Firm'!#REF!</definedName>
    <definedName name="__________ps2" localSheetId="3">'[6]Input Target Firm'!#REF!</definedName>
    <definedName name="__________ps2" localSheetId="0">'[6]Input Target Firm'!#REF!</definedName>
    <definedName name="__________ps2" localSheetId="1">'[6]Input Target Firm'!#REF!</definedName>
    <definedName name="__________ps2">'[6]Input Target Firm'!#REF!</definedName>
    <definedName name="__________ps3" localSheetId="3">'[6]Input Combined Firm'!#REF!</definedName>
    <definedName name="__________ps3" localSheetId="0">'[6]Input Combined Firm'!#REF!</definedName>
    <definedName name="__________ps3" localSheetId="1">'[6]Input Combined Firm'!#REF!</definedName>
    <definedName name="__________ps3">'[6]Input Combined Firm'!#REF!</definedName>
    <definedName name="__________res1" localSheetId="3">'[6]Input Acq Firm'!#REF!</definedName>
    <definedName name="__________res1" localSheetId="0">'[6]Input Acq Firm'!#REF!</definedName>
    <definedName name="__________res1" localSheetId="1">'[6]Input Acq Firm'!#REF!</definedName>
    <definedName name="__________res1">'[6]Input Acq Firm'!#REF!</definedName>
    <definedName name="__________res2" localSheetId="3">'[6]Input Target Firm'!#REF!</definedName>
    <definedName name="__________res2" localSheetId="0">'[6]Input Target Firm'!#REF!</definedName>
    <definedName name="__________res2" localSheetId="1">'[6]Input Target Firm'!#REF!</definedName>
    <definedName name="__________res2">'[6]Input Target Firm'!#REF!</definedName>
    <definedName name="__________res3" localSheetId="3">'[6]Input Combined Firm'!#REF!</definedName>
    <definedName name="__________res3" localSheetId="0">'[6]Input Combined Firm'!#REF!</definedName>
    <definedName name="__________res3" localSheetId="1">'[6]Input Combined Firm'!#REF!</definedName>
    <definedName name="__________res3">'[6]Input Combined Firm'!#REF!</definedName>
    <definedName name="__________slm14" localSheetId="3">'[6]Input Combined Firm'!#REF!</definedName>
    <definedName name="__________slm14" localSheetId="0">'[6]Input Combined Firm'!#REF!</definedName>
    <definedName name="__________slm14" localSheetId="1">'[6]Input Combined Firm'!#REF!</definedName>
    <definedName name="__________slm14">'[6]Input Combined Firm'!#REF!</definedName>
    <definedName name="__________slm15" localSheetId="3">'[6]Input Combined Firm'!#REF!</definedName>
    <definedName name="__________slm15" localSheetId="0">'[6]Input Combined Firm'!#REF!</definedName>
    <definedName name="__________slm15" localSheetId="1">'[6]Input Combined Firm'!#REF!</definedName>
    <definedName name="__________slm15">'[6]Input Combined Firm'!#REF!</definedName>
    <definedName name="__________slm6" localSheetId="3">'[6]Input Target Firm'!#REF!</definedName>
    <definedName name="__________slm6" localSheetId="0">'[6]Input Target Firm'!#REF!</definedName>
    <definedName name="__________slm6" localSheetId="1">'[6]Input Target Firm'!#REF!</definedName>
    <definedName name="__________slm6">'[6]Input Target Firm'!#REF!</definedName>
    <definedName name="__________slm7" localSheetId="3">'[6]Input Target Firm'!#REF!</definedName>
    <definedName name="__________slm7" localSheetId="0">'[6]Input Target Firm'!#REF!</definedName>
    <definedName name="__________slm7" localSheetId="1">'[6]Input Target Firm'!#REF!</definedName>
    <definedName name="__________slm7">'[6]Input Target Firm'!#REF!</definedName>
    <definedName name="__________slm8" localSheetId="3">'[6]Input Target Firm'!#REF!</definedName>
    <definedName name="__________slm8" localSheetId="0">'[6]Input Target Firm'!#REF!</definedName>
    <definedName name="__________slm8" localSheetId="1">'[6]Input Target Firm'!#REF!</definedName>
    <definedName name="__________slm8">'[6]Input Target Firm'!#REF!</definedName>
    <definedName name="__________slm9" localSheetId="3">'[6]Input Target Firm'!#REF!</definedName>
    <definedName name="__________slm9" localSheetId="0">'[6]Input Target Firm'!#REF!</definedName>
    <definedName name="__________slm9" localSheetId="1">'[6]Input Target Firm'!#REF!</definedName>
    <definedName name="__________slm9">'[6]Input Target Firm'!#REF!</definedName>
    <definedName name="__________wdv10" localSheetId="3">'[6]Input Target Firm'!#REF!</definedName>
    <definedName name="__________wdv10" localSheetId="0">'[6]Input Target Firm'!#REF!</definedName>
    <definedName name="__________wdv10" localSheetId="1">'[6]Input Target Firm'!#REF!</definedName>
    <definedName name="__________wdv10">'[6]Input Target Firm'!#REF!</definedName>
    <definedName name="__________wdv11" localSheetId="3">'[6]Input Combined Firm'!#REF!</definedName>
    <definedName name="__________wdv11" localSheetId="0">'[6]Input Combined Firm'!#REF!</definedName>
    <definedName name="__________wdv11" localSheetId="1">'[6]Input Combined Firm'!#REF!</definedName>
    <definedName name="__________wdv11">'[6]Input Combined Firm'!#REF!</definedName>
    <definedName name="__________wdv12" localSheetId="3">'[6]Input Combined Firm'!#REF!</definedName>
    <definedName name="__________wdv12" localSheetId="0">'[6]Input Combined Firm'!#REF!</definedName>
    <definedName name="__________wdv12" localSheetId="1">'[6]Input Combined Firm'!#REF!</definedName>
    <definedName name="__________wdv12">'[6]Input Combined Firm'!#REF!</definedName>
    <definedName name="__________wdv13" localSheetId="3">'[6]Input Combined Firm'!#REF!</definedName>
    <definedName name="__________wdv13" localSheetId="0">'[6]Input Combined Firm'!#REF!</definedName>
    <definedName name="__________wdv13" localSheetId="1">'[6]Input Combined Firm'!#REF!</definedName>
    <definedName name="__________wdv13">'[6]Input Combined Firm'!#REF!</definedName>
    <definedName name="__________wdv14" localSheetId="3">'[6]Input Combined Firm'!#REF!</definedName>
    <definedName name="__________wdv14" localSheetId="0">'[6]Input Combined Firm'!#REF!</definedName>
    <definedName name="__________wdv14" localSheetId="1">'[6]Input Combined Firm'!#REF!</definedName>
    <definedName name="__________wdv14">'[6]Input Combined Firm'!#REF!</definedName>
    <definedName name="__________wdv15" localSheetId="3">'[6]Input Combined Firm'!#REF!</definedName>
    <definedName name="__________wdv15" localSheetId="0">'[6]Input Combined Firm'!#REF!</definedName>
    <definedName name="__________wdv15" localSheetId="1">'[6]Input Combined Firm'!#REF!</definedName>
    <definedName name="__________wdv15">'[6]Input Combined Firm'!#REF!</definedName>
    <definedName name="__________wdv6" localSheetId="3">'[6]Input Target Firm'!#REF!</definedName>
    <definedName name="__________wdv6" localSheetId="0">'[6]Input Target Firm'!#REF!</definedName>
    <definedName name="__________wdv6" localSheetId="1">'[6]Input Target Firm'!#REF!</definedName>
    <definedName name="__________wdv6">'[6]Input Target Firm'!#REF!</definedName>
    <definedName name="__________wdv7" localSheetId="3">'[6]Input Target Firm'!#REF!</definedName>
    <definedName name="__________wdv7" localSheetId="0">'[6]Input Target Firm'!#REF!</definedName>
    <definedName name="__________wdv7" localSheetId="1">'[6]Input Target Firm'!#REF!</definedName>
    <definedName name="__________wdv7">'[6]Input Target Firm'!#REF!</definedName>
    <definedName name="__________wdv8" localSheetId="3">'[6]Input Target Firm'!#REF!</definedName>
    <definedName name="__________wdv8" localSheetId="0">'[6]Input Target Firm'!#REF!</definedName>
    <definedName name="__________wdv8" localSheetId="1">'[6]Input Target Firm'!#REF!</definedName>
    <definedName name="__________wdv8">'[6]Input Target Firm'!#REF!</definedName>
    <definedName name="__________wdv9" localSheetId="3">'[6]Input Target Firm'!#REF!</definedName>
    <definedName name="__________wdv9" localSheetId="0">'[6]Input Target Firm'!#REF!</definedName>
    <definedName name="__________wdv9" localSheetId="1">'[6]Input Target Firm'!#REF!</definedName>
    <definedName name="__________wdv9">'[6]Input Target Firm'!#REF!</definedName>
    <definedName name="_________LT2">'[8]Parameter Definitions '!$E$22</definedName>
    <definedName name="_________LT3">'[8]Parameter Definitions '!$E$23</definedName>
    <definedName name="_________Met1">'[8]Parameter Definitions '!$B$6:$C$10</definedName>
    <definedName name="_________Met2">'[8]Parameter Definitions '!$D$6:$E$10</definedName>
    <definedName name="_________Met3">'[8]Parameter Definitions '!$F$6:$G$10</definedName>
    <definedName name="_________Met4">'[8]Parameter Definitions '!$H$6:$I$10</definedName>
    <definedName name="_________Met5">'[8]Parameter Definitions '!$B$13:$C$17</definedName>
    <definedName name="_________Met6">'[8]Parameter Definitions '!$D$13:$E$17</definedName>
    <definedName name="_________Met7">'[8]Parameter Definitions '!$F$13:$G$17</definedName>
    <definedName name="_________Met8">'[8]Parameter Definitions '!$H$13:$I$17</definedName>
    <definedName name="_________MT1">'[8]Parameter Definitions '!$E$25</definedName>
    <definedName name="_________MT2">'[8]Parameter Definitions '!$E$26</definedName>
    <definedName name="_________MT3">'[8]Parameter Definitions '!$E$27</definedName>
    <definedName name="________kda1">#N/A</definedName>
    <definedName name="________LT1">'[9]Parameter Definitions '!$E$21</definedName>
    <definedName name="________LT2">'[9]Parameter Definitions '!$E$22</definedName>
    <definedName name="________LT3">'[9]Parameter Definitions '!$E$23</definedName>
    <definedName name="________Met1">'[9]Parameter Definitions '!$B$6:$C$10</definedName>
    <definedName name="________Met2">'[9]Parameter Definitions '!$D$6:$E$10</definedName>
    <definedName name="________Met3">'[9]Parameter Definitions '!$F$6:$G$10</definedName>
    <definedName name="________Met4">'[9]Parameter Definitions '!$H$6:$I$10</definedName>
    <definedName name="________Met5">'[9]Parameter Definitions '!$B$13:$C$17</definedName>
    <definedName name="________Met6">'[9]Parameter Definitions '!$D$13:$E$17</definedName>
    <definedName name="________Met7">'[9]Parameter Definitions '!$F$13:$G$17</definedName>
    <definedName name="________Met8">'[9]Parameter Definitions '!$H$13:$I$17</definedName>
    <definedName name="________MT1">'[9]Parameter Definitions '!$E$25</definedName>
    <definedName name="________MT2">'[9]Parameter Definitions '!$E$26</definedName>
    <definedName name="________MT3">'[9]Parameter Definitions '!$E$27</definedName>
    <definedName name="________nfa14" localSheetId="3">'[6]Input Combined Firm'!#REF!</definedName>
    <definedName name="________nfa14" localSheetId="0">'[6]Input Combined Firm'!#REF!</definedName>
    <definedName name="________nfa14" localSheetId="1">'[6]Input Combined Firm'!#REF!</definedName>
    <definedName name="________nfa14">'[6]Input Combined Firm'!#REF!</definedName>
    <definedName name="________nfa15" localSheetId="3">'[6]Input Combined Firm'!#REF!</definedName>
    <definedName name="________nfa15" localSheetId="0">'[6]Input Combined Firm'!#REF!</definedName>
    <definedName name="________nfa15" localSheetId="1">'[6]Input Combined Firm'!#REF!</definedName>
    <definedName name="________nfa15">'[6]Input Combined Firm'!#REF!</definedName>
    <definedName name="________nfa6" localSheetId="3">'[6]Input Target Firm'!#REF!</definedName>
    <definedName name="________nfa6" localSheetId="0">'[6]Input Target Firm'!#REF!</definedName>
    <definedName name="________nfa6" localSheetId="1">'[6]Input Target Firm'!#REF!</definedName>
    <definedName name="________nfa6">'[6]Input Target Firm'!#REF!</definedName>
    <definedName name="________nfa7" localSheetId="3">'[6]Input Target Firm'!#REF!</definedName>
    <definedName name="________nfa7" localSheetId="0">'[6]Input Target Firm'!#REF!</definedName>
    <definedName name="________nfa7" localSheetId="1">'[6]Input Target Firm'!#REF!</definedName>
    <definedName name="________nfa7">'[6]Input Target Firm'!#REF!</definedName>
    <definedName name="________nfa8" localSheetId="3">'[6]Input Target Firm'!#REF!</definedName>
    <definedName name="________nfa8" localSheetId="0">'[6]Input Target Firm'!#REF!</definedName>
    <definedName name="________nfa8" localSheetId="1">'[6]Input Target Firm'!#REF!</definedName>
    <definedName name="________nfa8">'[6]Input Target Firm'!#REF!</definedName>
    <definedName name="________nfa9" localSheetId="3">'[6]Input Target Firm'!#REF!</definedName>
    <definedName name="________nfa9" localSheetId="0">'[6]Input Target Firm'!#REF!</definedName>
    <definedName name="________nfa9" localSheetId="1">'[6]Input Target Firm'!#REF!</definedName>
    <definedName name="________nfa9">'[6]Input Target Firm'!#REF!</definedName>
    <definedName name="________owc3" localSheetId="3">'[6]Input Target Firm'!#REF!</definedName>
    <definedName name="________owc3" localSheetId="0">'[6]Input Target Firm'!#REF!</definedName>
    <definedName name="________owc3" localSheetId="1">'[6]Input Target Firm'!#REF!</definedName>
    <definedName name="________owc3">'[6]Input Target Firm'!#REF!</definedName>
    <definedName name="________owc4" localSheetId="3">'[6]Input Target Firm'!#REF!</definedName>
    <definedName name="________owc4" localSheetId="0">'[6]Input Target Firm'!#REF!</definedName>
    <definedName name="________owc4" localSheetId="1">'[6]Input Target Firm'!#REF!</definedName>
    <definedName name="________owc4">'[6]Input Target Firm'!#REF!</definedName>
    <definedName name="________owc5" localSheetId="3">'[6]Input Combined Firm'!#REF!</definedName>
    <definedName name="________owc5" localSheetId="0">'[6]Input Combined Firm'!#REF!</definedName>
    <definedName name="________owc5" localSheetId="1">'[6]Input Combined Firm'!#REF!</definedName>
    <definedName name="________owc5">'[6]Input Combined Firm'!#REF!</definedName>
    <definedName name="________owc6" localSheetId="3">'[6]Input Combined Firm'!#REF!</definedName>
    <definedName name="________owc6" localSheetId="0">'[6]Input Combined Firm'!#REF!</definedName>
    <definedName name="________owc6" localSheetId="1">'[6]Input Combined Firm'!#REF!</definedName>
    <definedName name="________owc6">'[6]Input Combined Firm'!#REF!</definedName>
    <definedName name="________ps2" localSheetId="3">'[6]Input Target Firm'!#REF!</definedName>
    <definedName name="________ps2" localSheetId="0">'[6]Input Target Firm'!#REF!</definedName>
    <definedName name="________ps2" localSheetId="1">'[6]Input Target Firm'!#REF!</definedName>
    <definedName name="________ps2">'[6]Input Target Firm'!#REF!</definedName>
    <definedName name="________ps3" localSheetId="3">'[6]Input Combined Firm'!#REF!</definedName>
    <definedName name="________ps3" localSheetId="0">'[6]Input Combined Firm'!#REF!</definedName>
    <definedName name="________ps3" localSheetId="1">'[6]Input Combined Firm'!#REF!</definedName>
    <definedName name="________ps3">'[6]Input Combined Firm'!#REF!</definedName>
    <definedName name="________Q22">#N/A</definedName>
    <definedName name="________res1" localSheetId="3">'[6]Input Acq Firm'!#REF!</definedName>
    <definedName name="________res1" localSheetId="0">'[6]Input Acq Firm'!#REF!</definedName>
    <definedName name="________res1" localSheetId="1">'[6]Input Acq Firm'!#REF!</definedName>
    <definedName name="________res1">'[6]Input Acq Firm'!#REF!</definedName>
    <definedName name="________res2" localSheetId="3">'[6]Input Target Firm'!#REF!</definedName>
    <definedName name="________res2" localSheetId="0">'[6]Input Target Firm'!#REF!</definedName>
    <definedName name="________res2" localSheetId="1">'[6]Input Target Firm'!#REF!</definedName>
    <definedName name="________res2">'[6]Input Target Firm'!#REF!</definedName>
    <definedName name="________res3" localSheetId="3">'[6]Input Combined Firm'!#REF!</definedName>
    <definedName name="________res3" localSheetId="0">'[6]Input Combined Firm'!#REF!</definedName>
    <definedName name="________res3" localSheetId="1">'[6]Input Combined Firm'!#REF!</definedName>
    <definedName name="________res3">'[6]Input Combined Firm'!#REF!</definedName>
    <definedName name="________sa1">#N/A</definedName>
    <definedName name="________sa2">#N/A</definedName>
    <definedName name="________sa3">#N/A</definedName>
    <definedName name="________sa4">#N/A</definedName>
    <definedName name="________sa5">#N/A</definedName>
    <definedName name="________slm12" localSheetId="3">'[6]Input Combined Firm'!#REF!</definedName>
    <definedName name="________slm12" localSheetId="0">'[6]Input Combined Firm'!#REF!</definedName>
    <definedName name="________slm12" localSheetId="1">'[6]Input Combined Firm'!#REF!</definedName>
    <definedName name="________slm12">'[6]Input Combined Firm'!#REF!</definedName>
    <definedName name="________slm13" localSheetId="3">'[6]Input Combined Firm'!#REF!</definedName>
    <definedName name="________slm13" localSheetId="0">'[6]Input Combined Firm'!#REF!</definedName>
    <definedName name="________slm13" localSheetId="1">'[6]Input Combined Firm'!#REF!</definedName>
    <definedName name="________slm13">'[6]Input Combined Firm'!#REF!</definedName>
    <definedName name="________slm14" localSheetId="3">'[6]Input Combined Firm'!#REF!</definedName>
    <definedName name="________slm14" localSheetId="0">'[6]Input Combined Firm'!#REF!</definedName>
    <definedName name="________slm14" localSheetId="1">'[6]Input Combined Firm'!#REF!</definedName>
    <definedName name="________slm14">'[6]Input Combined Firm'!#REF!</definedName>
    <definedName name="________slm15" localSheetId="3">'[6]Input Combined Firm'!#REF!</definedName>
    <definedName name="________slm15" localSheetId="0">'[6]Input Combined Firm'!#REF!</definedName>
    <definedName name="________slm15" localSheetId="1">'[6]Input Combined Firm'!#REF!</definedName>
    <definedName name="________slm15">'[6]Input Combined Firm'!#REF!</definedName>
    <definedName name="________slm6" localSheetId="3">'[6]Input Target Firm'!#REF!</definedName>
    <definedName name="________slm6" localSheetId="0">'[6]Input Target Firm'!#REF!</definedName>
    <definedName name="________slm6" localSheetId="1">'[6]Input Target Firm'!#REF!</definedName>
    <definedName name="________slm6">'[6]Input Target Firm'!#REF!</definedName>
    <definedName name="________slm7" localSheetId="3">'[6]Input Target Firm'!#REF!</definedName>
    <definedName name="________slm7" localSheetId="0">'[6]Input Target Firm'!#REF!</definedName>
    <definedName name="________slm7" localSheetId="1">'[6]Input Target Firm'!#REF!</definedName>
    <definedName name="________slm7">'[6]Input Target Firm'!#REF!</definedName>
    <definedName name="________slm8" localSheetId="3">'[6]Input Target Firm'!#REF!</definedName>
    <definedName name="________slm8" localSheetId="0">'[6]Input Target Firm'!#REF!</definedName>
    <definedName name="________slm8" localSheetId="1">'[6]Input Target Firm'!#REF!</definedName>
    <definedName name="________slm8">'[6]Input Target Firm'!#REF!</definedName>
    <definedName name="________slm9" localSheetId="3">'[6]Input Target Firm'!#REF!</definedName>
    <definedName name="________slm9" localSheetId="0">'[6]Input Target Firm'!#REF!</definedName>
    <definedName name="________slm9" localSheetId="1">'[6]Input Target Firm'!#REF!</definedName>
    <definedName name="________slm9">'[6]Input Target Firm'!#REF!</definedName>
    <definedName name="________wdv10" localSheetId="3">'[6]Input Target Firm'!#REF!</definedName>
    <definedName name="________wdv10" localSheetId="0">'[6]Input Target Firm'!#REF!</definedName>
    <definedName name="________wdv10" localSheetId="1">'[6]Input Target Firm'!#REF!</definedName>
    <definedName name="________wdv10">'[6]Input Target Firm'!#REF!</definedName>
    <definedName name="________wdv11" localSheetId="3">'[6]Input Combined Firm'!#REF!</definedName>
    <definedName name="________wdv11" localSheetId="0">'[6]Input Combined Firm'!#REF!</definedName>
    <definedName name="________wdv11" localSheetId="1">'[6]Input Combined Firm'!#REF!</definedName>
    <definedName name="________wdv11">'[6]Input Combined Firm'!#REF!</definedName>
    <definedName name="________wdv12" localSheetId="3">'[6]Input Combined Firm'!#REF!</definedName>
    <definedName name="________wdv12" localSheetId="0">'[6]Input Combined Firm'!#REF!</definedName>
    <definedName name="________wdv12" localSheetId="1">'[6]Input Combined Firm'!#REF!</definedName>
    <definedName name="________wdv12">'[6]Input Combined Firm'!#REF!</definedName>
    <definedName name="________wdv13" localSheetId="3">'[6]Input Combined Firm'!#REF!</definedName>
    <definedName name="________wdv13" localSheetId="0">'[6]Input Combined Firm'!#REF!</definedName>
    <definedName name="________wdv13" localSheetId="1">'[6]Input Combined Firm'!#REF!</definedName>
    <definedName name="________wdv13">'[6]Input Combined Firm'!#REF!</definedName>
    <definedName name="________wdv14" localSheetId="3">'[6]Input Combined Firm'!#REF!</definedName>
    <definedName name="________wdv14" localSheetId="0">'[6]Input Combined Firm'!#REF!</definedName>
    <definedName name="________wdv14" localSheetId="1">'[6]Input Combined Firm'!#REF!</definedName>
    <definedName name="________wdv14">'[6]Input Combined Firm'!#REF!</definedName>
    <definedName name="________wdv15" localSheetId="3">'[6]Input Combined Firm'!#REF!</definedName>
    <definedName name="________wdv15" localSheetId="0">'[6]Input Combined Firm'!#REF!</definedName>
    <definedName name="________wdv15" localSheetId="1">'[6]Input Combined Firm'!#REF!</definedName>
    <definedName name="________wdv15">'[6]Input Combined Firm'!#REF!</definedName>
    <definedName name="________wdv6" localSheetId="3">'[6]Input Target Firm'!#REF!</definedName>
    <definedName name="________wdv6" localSheetId="0">'[6]Input Target Firm'!#REF!</definedName>
    <definedName name="________wdv6" localSheetId="1">'[6]Input Target Firm'!#REF!</definedName>
    <definedName name="________wdv6">'[6]Input Target Firm'!#REF!</definedName>
    <definedName name="________wdv7" localSheetId="3">'[6]Input Target Firm'!#REF!</definedName>
    <definedName name="________wdv7" localSheetId="0">'[6]Input Target Firm'!#REF!</definedName>
    <definedName name="________wdv7" localSheetId="1">'[6]Input Target Firm'!#REF!</definedName>
    <definedName name="________wdv7">'[6]Input Target Firm'!#REF!</definedName>
    <definedName name="________wdv8" localSheetId="3">'[6]Input Target Firm'!#REF!</definedName>
    <definedName name="________wdv8" localSheetId="0">'[6]Input Target Firm'!#REF!</definedName>
    <definedName name="________wdv8" localSheetId="1">'[6]Input Target Firm'!#REF!</definedName>
    <definedName name="________wdv8">'[6]Input Target Firm'!#REF!</definedName>
    <definedName name="________wdv9" localSheetId="3">'[6]Input Target Firm'!#REF!</definedName>
    <definedName name="________wdv9" localSheetId="0">'[6]Input Target Firm'!#REF!</definedName>
    <definedName name="________wdv9" localSheetId="1">'[6]Input Target Firm'!#REF!</definedName>
    <definedName name="________wdv9">'[6]Input Target Firm'!#REF!</definedName>
    <definedName name="________WT1">'[8]Parameter Definitions '!$I$21</definedName>
    <definedName name="________WT2">'[8]Parameter Definitions '!$I$22</definedName>
    <definedName name="________WT3">'[8]Parameter Definitions '!$I$23</definedName>
    <definedName name="________WT4">'[8]Parameter Definitions '!$I$24</definedName>
    <definedName name="________WT5">'[8]Parameter Definitions '!$I$25</definedName>
    <definedName name="________WT6">'[8]Parameter Definitions '!$I$26</definedName>
    <definedName name="________WT7">'[8]Parameter Definitions '!$I$27</definedName>
    <definedName name="________WT8">'[8]Parameter Definitions '!$I$28</definedName>
    <definedName name="_______cap10" localSheetId="3">'[6]Input Target Firm'!#REF!</definedName>
    <definedName name="_______cap10" localSheetId="0">'[6]Input Target Firm'!#REF!</definedName>
    <definedName name="_______cap10" localSheetId="1">'[6]Input Target Firm'!#REF!</definedName>
    <definedName name="_______cap10">'[6]Input Target Firm'!#REF!</definedName>
    <definedName name="_______cap11" localSheetId="3">'[6]Input Combined Firm'!#REF!</definedName>
    <definedName name="_______cap11" localSheetId="0">'[6]Input Combined Firm'!#REF!</definedName>
    <definedName name="_______cap11" localSheetId="1">'[6]Input Combined Firm'!#REF!</definedName>
    <definedName name="_______cap11">'[6]Input Combined Firm'!#REF!</definedName>
    <definedName name="_______cap12" localSheetId="3">'[6]Input Combined Firm'!#REF!</definedName>
    <definedName name="_______cap12" localSheetId="0">'[6]Input Combined Firm'!#REF!</definedName>
    <definedName name="_______cap12" localSheetId="1">'[6]Input Combined Firm'!#REF!</definedName>
    <definedName name="_______cap12">'[6]Input Combined Firm'!#REF!</definedName>
    <definedName name="_______cap13" localSheetId="3">'[6]Input Combined Firm'!#REF!</definedName>
    <definedName name="_______cap13" localSheetId="0">'[6]Input Combined Firm'!#REF!</definedName>
    <definedName name="_______cap13" localSheetId="1">'[6]Input Combined Firm'!#REF!</definedName>
    <definedName name="_______cap13">'[6]Input Combined Firm'!#REF!</definedName>
    <definedName name="_______cap14" localSheetId="3">'[6]Input Combined Firm'!#REF!</definedName>
    <definedName name="_______cap14" localSheetId="0">'[6]Input Combined Firm'!#REF!</definedName>
    <definedName name="_______cap14" localSheetId="1">'[6]Input Combined Firm'!#REF!</definedName>
    <definedName name="_______cap14">'[6]Input Combined Firm'!#REF!</definedName>
    <definedName name="_______cap15" localSheetId="3">'[6]Input Combined Firm'!#REF!</definedName>
    <definedName name="_______cap15" localSheetId="0">'[6]Input Combined Firm'!#REF!</definedName>
    <definedName name="_______cap15" localSheetId="1">'[6]Input Combined Firm'!#REF!</definedName>
    <definedName name="_______cap15">'[6]Input Combined Firm'!#REF!</definedName>
    <definedName name="_______cap6" localSheetId="3">'[6]Input Target Firm'!#REF!</definedName>
    <definedName name="_______cap6" localSheetId="0">'[6]Input Target Firm'!#REF!</definedName>
    <definedName name="_______cap6" localSheetId="1">'[6]Input Target Firm'!#REF!</definedName>
    <definedName name="_______cap6">'[6]Input Target Firm'!#REF!</definedName>
    <definedName name="_______cap7" localSheetId="3">'[6]Input Target Firm'!#REF!</definedName>
    <definedName name="_______cap7" localSheetId="0">'[6]Input Target Firm'!#REF!</definedName>
    <definedName name="_______cap7" localSheetId="1">'[6]Input Target Firm'!#REF!</definedName>
    <definedName name="_______cap7">'[6]Input Target Firm'!#REF!</definedName>
    <definedName name="_______cap8" localSheetId="3">'[6]Input Target Firm'!#REF!</definedName>
    <definedName name="_______cap8" localSheetId="0">'[6]Input Target Firm'!#REF!</definedName>
    <definedName name="_______cap8" localSheetId="1">'[6]Input Target Firm'!#REF!</definedName>
    <definedName name="_______cap8">'[6]Input Target Firm'!#REF!</definedName>
    <definedName name="_______cap9" localSheetId="3">'[6]Input Target Firm'!#REF!</definedName>
    <definedName name="_______cap9" localSheetId="0">'[6]Input Target Firm'!#REF!</definedName>
    <definedName name="_______cap9" localSheetId="1">'[6]Input Target Firm'!#REF!</definedName>
    <definedName name="_______cap9">'[6]Input Target Firm'!#REF!</definedName>
    <definedName name="_______gfa15" localSheetId="3">'[6]Input Combined Firm'!#REF!</definedName>
    <definedName name="_______gfa15" localSheetId="0">'[6]Input Combined Firm'!#REF!</definedName>
    <definedName name="_______gfa15" localSheetId="1">'[6]Input Combined Firm'!#REF!</definedName>
    <definedName name="_______gfa15">'[6]Input Combined Firm'!#REF!</definedName>
    <definedName name="_______gfa6" localSheetId="3">'[6]Input Target Firm'!#REF!</definedName>
    <definedName name="_______gfa6" localSheetId="0">'[6]Input Target Firm'!#REF!</definedName>
    <definedName name="_______gfa6" localSheetId="1">'[6]Input Target Firm'!#REF!</definedName>
    <definedName name="_______gfa6">'[6]Input Target Firm'!#REF!</definedName>
    <definedName name="_______gfa7" localSheetId="3">'[6]Input Target Firm'!#REF!</definedName>
    <definedName name="_______gfa7" localSheetId="0">'[6]Input Target Firm'!#REF!</definedName>
    <definedName name="_______gfa7" localSheetId="1">'[6]Input Target Firm'!#REF!</definedName>
    <definedName name="_______gfa7">'[6]Input Target Firm'!#REF!</definedName>
    <definedName name="_______gfa8" localSheetId="3">'[6]Input Target Firm'!#REF!</definedName>
    <definedName name="_______gfa8" localSheetId="0">'[6]Input Target Firm'!#REF!</definedName>
    <definedName name="_______gfa8" localSheetId="1">'[6]Input Target Firm'!#REF!</definedName>
    <definedName name="_______gfa8">'[6]Input Target Firm'!#REF!</definedName>
    <definedName name="_______gfa9" localSheetId="3">'[6]Input Target Firm'!#REF!</definedName>
    <definedName name="_______gfa9" localSheetId="0">'[6]Input Target Firm'!#REF!</definedName>
    <definedName name="_______gfa9" localSheetId="1">'[6]Input Target Firm'!#REF!</definedName>
    <definedName name="_______gfa9">'[6]Input Target Firm'!#REF!</definedName>
    <definedName name="_______inv3" localSheetId="3">'[6]Input Target Firm'!#REF!</definedName>
    <definedName name="_______inv3" localSheetId="0">'[6]Input Target Firm'!#REF!</definedName>
    <definedName name="_______inv3" localSheetId="1">'[6]Input Target Firm'!#REF!</definedName>
    <definedName name="_______inv3">'[6]Input Target Firm'!#REF!</definedName>
    <definedName name="_______inv4" localSheetId="3">'[6]Input Target Firm'!#REF!</definedName>
    <definedName name="_______inv4" localSheetId="0">'[6]Input Target Firm'!#REF!</definedName>
    <definedName name="_______inv4" localSheetId="1">'[6]Input Target Firm'!#REF!</definedName>
    <definedName name="_______inv4">'[6]Input Target Firm'!#REF!</definedName>
    <definedName name="_______inv5" localSheetId="3">'[6]Input Combined Firm'!#REF!</definedName>
    <definedName name="_______inv5" localSheetId="0">'[6]Input Combined Firm'!#REF!</definedName>
    <definedName name="_______inv5" localSheetId="1">'[6]Input Combined Firm'!#REF!</definedName>
    <definedName name="_______inv5">'[6]Input Combined Firm'!#REF!</definedName>
    <definedName name="_______inv6" localSheetId="3">'[6]Input Combined Firm'!#REF!</definedName>
    <definedName name="_______inv6" localSheetId="0">'[6]Input Combined Firm'!#REF!</definedName>
    <definedName name="_______inv6" localSheetId="1">'[6]Input Combined Firm'!#REF!</definedName>
    <definedName name="_______inv6">'[6]Input Combined Firm'!#REF!</definedName>
    <definedName name="_______kda1">#N/A</definedName>
    <definedName name="_______LT1">'[9]Parameter Definitions '!$E$21</definedName>
    <definedName name="_______LT3">'[9]Parameter Definitions '!$E$23</definedName>
    <definedName name="_______Met1">'[9]Parameter Definitions '!$B$6:$C$10</definedName>
    <definedName name="_______Met2">'[9]Parameter Definitions '!$D$6:$E$10</definedName>
    <definedName name="_______Met3">'[9]Parameter Definitions '!$F$6:$G$10</definedName>
    <definedName name="_______Met4">'[9]Parameter Definitions '!$H$6:$I$10</definedName>
    <definedName name="_______Met5">'[9]Parameter Definitions '!$B$13:$C$17</definedName>
    <definedName name="_______Met6">'[9]Parameter Definitions '!$D$13:$E$17</definedName>
    <definedName name="_______Met7">'[9]Parameter Definitions '!$F$13:$G$17</definedName>
    <definedName name="_______Met8">'[9]Parameter Definitions '!$H$13:$I$17</definedName>
    <definedName name="_______MT1">'[9]Parameter Definitions '!$E$25</definedName>
    <definedName name="_______MT2">'[9]Parameter Definitions '!$E$26</definedName>
    <definedName name="_______MT3">'[9]Parameter Definitions '!$E$27</definedName>
    <definedName name="_______nfa10" localSheetId="3">'[6]Input Target Firm'!#REF!</definedName>
    <definedName name="_______nfa10" localSheetId="0">'[6]Input Target Firm'!#REF!</definedName>
    <definedName name="_______nfa10" localSheetId="1">'[6]Input Target Firm'!#REF!</definedName>
    <definedName name="_______nfa10">'[6]Input Target Firm'!#REF!</definedName>
    <definedName name="_______nfa11" localSheetId="3">'[6]Input Combined Firm'!#REF!</definedName>
    <definedName name="_______nfa11" localSheetId="0">'[6]Input Combined Firm'!#REF!</definedName>
    <definedName name="_______nfa11" localSheetId="1">'[6]Input Combined Firm'!#REF!</definedName>
    <definedName name="_______nfa11">'[6]Input Combined Firm'!#REF!</definedName>
    <definedName name="_______nfa12" localSheetId="3">'[6]Input Combined Firm'!#REF!</definedName>
    <definedName name="_______nfa12" localSheetId="0">'[6]Input Combined Firm'!#REF!</definedName>
    <definedName name="_______nfa12" localSheetId="1">'[6]Input Combined Firm'!#REF!</definedName>
    <definedName name="_______nfa12">'[6]Input Combined Firm'!#REF!</definedName>
    <definedName name="_______nfa13" localSheetId="3">'[6]Input Combined Firm'!#REF!</definedName>
    <definedName name="_______nfa13" localSheetId="0">'[6]Input Combined Firm'!#REF!</definedName>
    <definedName name="_______nfa13" localSheetId="1">'[6]Input Combined Firm'!#REF!</definedName>
    <definedName name="_______nfa13">'[6]Input Combined Firm'!#REF!</definedName>
    <definedName name="_______nfa14" localSheetId="3">'[6]Input Combined Firm'!#REF!</definedName>
    <definedName name="_______nfa14" localSheetId="0">'[6]Input Combined Firm'!#REF!</definedName>
    <definedName name="_______nfa14" localSheetId="1">'[6]Input Combined Firm'!#REF!</definedName>
    <definedName name="_______nfa14">'[6]Input Combined Firm'!#REF!</definedName>
    <definedName name="_______nfa15" localSheetId="3">'[6]Input Combined Firm'!#REF!</definedName>
    <definedName name="_______nfa15" localSheetId="0">'[6]Input Combined Firm'!#REF!</definedName>
    <definedName name="_______nfa15" localSheetId="1">'[6]Input Combined Firm'!#REF!</definedName>
    <definedName name="_______nfa15">'[6]Input Combined Firm'!#REF!</definedName>
    <definedName name="_______nfa6" localSheetId="3">'[6]Input Target Firm'!#REF!</definedName>
    <definedName name="_______nfa6" localSheetId="0">'[6]Input Target Firm'!#REF!</definedName>
    <definedName name="_______nfa6" localSheetId="1">'[6]Input Target Firm'!#REF!</definedName>
    <definedName name="_______nfa6">'[6]Input Target Firm'!#REF!</definedName>
    <definedName name="_______nfa7" localSheetId="3">'[6]Input Target Firm'!#REF!</definedName>
    <definedName name="_______nfa7" localSheetId="0">'[6]Input Target Firm'!#REF!</definedName>
    <definedName name="_______nfa7" localSheetId="1">'[6]Input Target Firm'!#REF!</definedName>
    <definedName name="_______nfa7">'[6]Input Target Firm'!#REF!</definedName>
    <definedName name="_______nfa8" localSheetId="3">'[6]Input Target Firm'!#REF!</definedName>
    <definedName name="_______nfa8" localSheetId="0">'[6]Input Target Firm'!#REF!</definedName>
    <definedName name="_______nfa8" localSheetId="1">'[6]Input Target Firm'!#REF!</definedName>
    <definedName name="_______nfa8">'[6]Input Target Firm'!#REF!</definedName>
    <definedName name="_______nfa9" localSheetId="3">'[6]Input Target Firm'!#REF!</definedName>
    <definedName name="_______nfa9" localSheetId="0">'[6]Input Target Firm'!#REF!</definedName>
    <definedName name="_______nfa9" localSheetId="1">'[6]Input Target Firm'!#REF!</definedName>
    <definedName name="_______nfa9">'[6]Input Target Firm'!#REF!</definedName>
    <definedName name="_______owc3" localSheetId="3">'[6]Input Target Firm'!#REF!</definedName>
    <definedName name="_______owc3" localSheetId="0">'[6]Input Target Firm'!#REF!</definedName>
    <definedName name="_______owc3" localSheetId="1">'[6]Input Target Firm'!#REF!</definedName>
    <definedName name="_______owc3">'[6]Input Target Firm'!#REF!</definedName>
    <definedName name="_______owc4" localSheetId="3">'[6]Input Target Firm'!#REF!</definedName>
    <definedName name="_______owc4" localSheetId="0">'[6]Input Target Firm'!#REF!</definedName>
    <definedName name="_______owc4" localSheetId="1">'[6]Input Target Firm'!#REF!</definedName>
    <definedName name="_______owc4">'[6]Input Target Firm'!#REF!</definedName>
    <definedName name="_______owc5" localSheetId="3">'[6]Input Combined Firm'!#REF!</definedName>
    <definedName name="_______owc5" localSheetId="0">'[6]Input Combined Firm'!#REF!</definedName>
    <definedName name="_______owc5" localSheetId="1">'[6]Input Combined Firm'!#REF!</definedName>
    <definedName name="_______owc5">'[6]Input Combined Firm'!#REF!</definedName>
    <definedName name="_______owc6" localSheetId="3">'[6]Input Combined Firm'!#REF!</definedName>
    <definedName name="_______owc6" localSheetId="0">'[6]Input Combined Firm'!#REF!</definedName>
    <definedName name="_______owc6" localSheetId="1">'[6]Input Combined Firm'!#REF!</definedName>
    <definedName name="_______owc6">'[6]Input Combined Firm'!#REF!</definedName>
    <definedName name="_______ps2" localSheetId="3">'[6]Input Target Firm'!#REF!</definedName>
    <definedName name="_______ps2" localSheetId="0">'[6]Input Target Firm'!#REF!</definedName>
    <definedName name="_______ps2" localSheetId="1">'[6]Input Target Firm'!#REF!</definedName>
    <definedName name="_______ps2">'[6]Input Target Firm'!#REF!</definedName>
    <definedName name="_______ps3" localSheetId="3">'[6]Input Combined Firm'!#REF!</definedName>
    <definedName name="_______ps3" localSheetId="0">'[6]Input Combined Firm'!#REF!</definedName>
    <definedName name="_______ps3" localSheetId="1">'[6]Input Combined Firm'!#REF!</definedName>
    <definedName name="_______ps3">'[6]Input Combined Firm'!#REF!</definedName>
    <definedName name="_______Q22">#N/A</definedName>
    <definedName name="_______res1" localSheetId="3">'[6]Input Acq Firm'!#REF!</definedName>
    <definedName name="_______res1" localSheetId="0">'[6]Input Acq Firm'!#REF!</definedName>
    <definedName name="_______res1" localSheetId="1">'[6]Input Acq Firm'!#REF!</definedName>
    <definedName name="_______res1">'[6]Input Acq Firm'!#REF!</definedName>
    <definedName name="_______res2" localSheetId="3">'[6]Input Target Firm'!#REF!</definedName>
    <definedName name="_______res2" localSheetId="0">'[6]Input Target Firm'!#REF!</definedName>
    <definedName name="_______res2" localSheetId="1">'[6]Input Target Firm'!#REF!</definedName>
    <definedName name="_______res2">'[6]Input Target Firm'!#REF!</definedName>
    <definedName name="_______res3" localSheetId="3">'[6]Input Combined Firm'!#REF!</definedName>
    <definedName name="_______res3" localSheetId="0">'[6]Input Combined Firm'!#REF!</definedName>
    <definedName name="_______res3" localSheetId="1">'[6]Input Combined Firm'!#REF!</definedName>
    <definedName name="_______res3">'[6]Input Combined Firm'!#REF!</definedName>
    <definedName name="_______sa1">#N/A</definedName>
    <definedName name="_______sa2">#N/A</definedName>
    <definedName name="_______sa3">#N/A</definedName>
    <definedName name="_______sa4">#N/A</definedName>
    <definedName name="_______sa5">#N/A</definedName>
    <definedName name="_______SCH5" localSheetId="3">#REF!</definedName>
    <definedName name="_______SCH5" localSheetId="0">#REF!</definedName>
    <definedName name="_______SCH5" localSheetId="1">#REF!</definedName>
    <definedName name="_______SCH5">#REF!</definedName>
    <definedName name="_______slm12" localSheetId="3">'[6]Input Combined Firm'!#REF!</definedName>
    <definedName name="_______slm12" localSheetId="0">'[6]Input Combined Firm'!#REF!</definedName>
    <definedName name="_______slm12" localSheetId="1">'[6]Input Combined Firm'!#REF!</definedName>
    <definedName name="_______slm12">'[6]Input Combined Firm'!#REF!</definedName>
    <definedName name="_______slm13" localSheetId="3">'[6]Input Combined Firm'!#REF!</definedName>
    <definedName name="_______slm13" localSheetId="0">'[6]Input Combined Firm'!#REF!</definedName>
    <definedName name="_______slm13" localSheetId="1">'[6]Input Combined Firm'!#REF!</definedName>
    <definedName name="_______slm13">'[6]Input Combined Firm'!#REF!</definedName>
    <definedName name="_______slm14" localSheetId="3">'[6]Input Combined Firm'!#REF!</definedName>
    <definedName name="_______slm14" localSheetId="0">'[6]Input Combined Firm'!#REF!</definedName>
    <definedName name="_______slm14" localSheetId="1">'[6]Input Combined Firm'!#REF!</definedName>
    <definedName name="_______slm14">'[6]Input Combined Firm'!#REF!</definedName>
    <definedName name="_______slm15" localSheetId="3">'[6]Input Combined Firm'!#REF!</definedName>
    <definedName name="_______slm15" localSheetId="0">'[6]Input Combined Firm'!#REF!</definedName>
    <definedName name="_______slm15" localSheetId="1">'[6]Input Combined Firm'!#REF!</definedName>
    <definedName name="_______slm15">'[6]Input Combined Firm'!#REF!</definedName>
    <definedName name="_______slm6" localSheetId="3">'[6]Input Target Firm'!#REF!</definedName>
    <definedName name="_______slm6" localSheetId="0">'[6]Input Target Firm'!#REF!</definedName>
    <definedName name="_______slm6" localSheetId="1">'[6]Input Target Firm'!#REF!</definedName>
    <definedName name="_______slm6">'[6]Input Target Firm'!#REF!</definedName>
    <definedName name="_______slm7" localSheetId="3">'[6]Input Target Firm'!#REF!</definedName>
    <definedName name="_______slm7" localSheetId="0">'[6]Input Target Firm'!#REF!</definedName>
    <definedName name="_______slm7" localSheetId="1">'[6]Input Target Firm'!#REF!</definedName>
    <definedName name="_______slm7">'[6]Input Target Firm'!#REF!</definedName>
    <definedName name="_______slm8" localSheetId="3">'[6]Input Target Firm'!#REF!</definedName>
    <definedName name="_______slm8" localSheetId="0">'[6]Input Target Firm'!#REF!</definedName>
    <definedName name="_______slm8" localSheetId="1">'[6]Input Target Firm'!#REF!</definedName>
    <definedName name="_______slm8">'[6]Input Target Firm'!#REF!</definedName>
    <definedName name="_______slm9" localSheetId="3">'[6]Input Target Firm'!#REF!</definedName>
    <definedName name="_______slm9" localSheetId="0">'[6]Input Target Firm'!#REF!</definedName>
    <definedName name="_______slm9" localSheetId="1">'[6]Input Target Firm'!#REF!</definedName>
    <definedName name="_______slm9">'[6]Input Target Firm'!#REF!</definedName>
    <definedName name="_______wdv10" localSheetId="3">'[6]Input Target Firm'!#REF!</definedName>
    <definedName name="_______wdv10" localSheetId="0">'[6]Input Target Firm'!#REF!</definedName>
    <definedName name="_______wdv10" localSheetId="1">'[6]Input Target Firm'!#REF!</definedName>
    <definedName name="_______wdv10">'[6]Input Target Firm'!#REF!</definedName>
    <definedName name="_______wdv11" localSheetId="3">'[6]Input Combined Firm'!#REF!</definedName>
    <definedName name="_______wdv11" localSheetId="0">'[6]Input Combined Firm'!#REF!</definedName>
    <definedName name="_______wdv11" localSheetId="1">'[6]Input Combined Firm'!#REF!</definedName>
    <definedName name="_______wdv11">'[6]Input Combined Firm'!#REF!</definedName>
    <definedName name="_______wdv12" localSheetId="3">'[6]Input Combined Firm'!#REF!</definedName>
    <definedName name="_______wdv12" localSheetId="0">'[6]Input Combined Firm'!#REF!</definedName>
    <definedName name="_______wdv12" localSheetId="1">'[6]Input Combined Firm'!#REF!</definedName>
    <definedName name="_______wdv12">'[6]Input Combined Firm'!#REF!</definedName>
    <definedName name="_______wdv13" localSheetId="3">'[6]Input Combined Firm'!#REF!</definedName>
    <definedName name="_______wdv13" localSheetId="0">'[6]Input Combined Firm'!#REF!</definedName>
    <definedName name="_______wdv13" localSheetId="1">'[6]Input Combined Firm'!#REF!</definedName>
    <definedName name="_______wdv13">'[6]Input Combined Firm'!#REF!</definedName>
    <definedName name="_______wdv14" localSheetId="3">'[6]Input Combined Firm'!#REF!</definedName>
    <definedName name="_______wdv14" localSheetId="0">'[6]Input Combined Firm'!#REF!</definedName>
    <definedName name="_______wdv14" localSheetId="1">'[6]Input Combined Firm'!#REF!</definedName>
    <definedName name="_______wdv14">'[6]Input Combined Firm'!#REF!</definedName>
    <definedName name="_______wdv15" localSheetId="3">'[6]Input Combined Firm'!#REF!</definedName>
    <definedName name="_______wdv15" localSheetId="0">'[6]Input Combined Firm'!#REF!</definedName>
    <definedName name="_______wdv15" localSheetId="1">'[6]Input Combined Firm'!#REF!</definedName>
    <definedName name="_______wdv15">'[6]Input Combined Firm'!#REF!</definedName>
    <definedName name="_______wdv6" localSheetId="3">'[6]Input Target Firm'!#REF!</definedName>
    <definedName name="_______wdv6" localSheetId="0">'[6]Input Target Firm'!#REF!</definedName>
    <definedName name="_______wdv6" localSheetId="1">'[6]Input Target Firm'!#REF!</definedName>
    <definedName name="_______wdv6">'[6]Input Target Firm'!#REF!</definedName>
    <definedName name="_______wdv7" localSheetId="3">'[6]Input Target Firm'!#REF!</definedName>
    <definedName name="_______wdv7" localSheetId="0">'[6]Input Target Firm'!#REF!</definedName>
    <definedName name="_______wdv7" localSheetId="1">'[6]Input Target Firm'!#REF!</definedName>
    <definedName name="_______wdv7">'[6]Input Target Firm'!#REF!</definedName>
    <definedName name="_______wdv8" localSheetId="3">'[6]Input Target Firm'!#REF!</definedName>
    <definedName name="_______wdv8" localSheetId="0">'[6]Input Target Firm'!#REF!</definedName>
    <definedName name="_______wdv8" localSheetId="1">'[6]Input Target Firm'!#REF!</definedName>
    <definedName name="_______wdv8">'[6]Input Target Firm'!#REF!</definedName>
    <definedName name="_______wdv9" localSheetId="3">'[6]Input Target Firm'!#REF!</definedName>
    <definedName name="_______wdv9" localSheetId="0">'[6]Input Target Firm'!#REF!</definedName>
    <definedName name="_______wdv9" localSheetId="1">'[6]Input Target Firm'!#REF!</definedName>
    <definedName name="_______wdv9">'[6]Input Target Firm'!#REF!</definedName>
    <definedName name="_______WT1">'[9]Parameter Definitions '!$I$21</definedName>
    <definedName name="_______WT2">'[9]Parameter Definitions '!$I$22</definedName>
    <definedName name="_______WT3">'[9]Parameter Definitions '!$I$23</definedName>
    <definedName name="_______WT4">'[9]Parameter Definitions '!$I$24</definedName>
    <definedName name="_______WT5">'[9]Parameter Definitions '!$I$25</definedName>
    <definedName name="_______WT6">'[9]Parameter Definitions '!$I$26</definedName>
    <definedName name="_______WT7">'[9]Parameter Definitions '!$I$27</definedName>
    <definedName name="_______WT8">'[9]Parameter Definitions '!$I$28</definedName>
    <definedName name="______cap12" localSheetId="3">'[6]Input Combined Firm'!#REF!</definedName>
    <definedName name="______cap12" localSheetId="0">'[6]Input Combined Firm'!#REF!</definedName>
    <definedName name="______cap12" localSheetId="1">'[6]Input Combined Firm'!#REF!</definedName>
    <definedName name="______cap12">'[6]Input Combined Firm'!#REF!</definedName>
    <definedName name="______cap13" localSheetId="3">'[6]Input Combined Firm'!#REF!</definedName>
    <definedName name="______cap13" localSheetId="0">'[6]Input Combined Firm'!#REF!</definedName>
    <definedName name="______cap13" localSheetId="1">'[6]Input Combined Firm'!#REF!</definedName>
    <definedName name="______cap13">'[6]Input Combined Firm'!#REF!</definedName>
    <definedName name="______cap14" localSheetId="3">'[6]Input Combined Firm'!#REF!</definedName>
    <definedName name="______cap14" localSheetId="0">'[6]Input Combined Firm'!#REF!</definedName>
    <definedName name="______cap14" localSheetId="1">'[6]Input Combined Firm'!#REF!</definedName>
    <definedName name="______cap14">'[6]Input Combined Firm'!#REF!</definedName>
    <definedName name="______cap15" localSheetId="3">'[6]Input Combined Firm'!#REF!</definedName>
    <definedName name="______cap15" localSheetId="0">'[6]Input Combined Firm'!#REF!</definedName>
    <definedName name="______cap15" localSheetId="1">'[6]Input Combined Firm'!#REF!</definedName>
    <definedName name="______cap15">'[6]Input Combined Firm'!#REF!</definedName>
    <definedName name="______cap6" localSheetId="3">'[6]Input Target Firm'!#REF!</definedName>
    <definedName name="______cap6" localSheetId="0">'[6]Input Target Firm'!#REF!</definedName>
    <definedName name="______cap6" localSheetId="1">'[6]Input Target Firm'!#REF!</definedName>
    <definedName name="______cap6">'[6]Input Target Firm'!#REF!</definedName>
    <definedName name="______cap7" localSheetId="3">'[6]Input Target Firm'!#REF!</definedName>
    <definedName name="______cap7" localSheetId="0">'[6]Input Target Firm'!#REF!</definedName>
    <definedName name="______cap7" localSheetId="1">'[6]Input Target Firm'!#REF!</definedName>
    <definedName name="______cap7">'[6]Input Target Firm'!#REF!</definedName>
    <definedName name="______cap8" localSheetId="3">'[6]Input Target Firm'!#REF!</definedName>
    <definedName name="______cap8" localSheetId="0">'[6]Input Target Firm'!#REF!</definedName>
    <definedName name="______cap8" localSheetId="1">'[6]Input Target Firm'!#REF!</definedName>
    <definedName name="______cap8">'[6]Input Target Firm'!#REF!</definedName>
    <definedName name="______cap9" localSheetId="3">'[6]Input Target Firm'!#REF!</definedName>
    <definedName name="______cap9" localSheetId="0">'[6]Input Target Firm'!#REF!</definedName>
    <definedName name="______cap9" localSheetId="1">'[6]Input Target Firm'!#REF!</definedName>
    <definedName name="______cap9">'[6]Input Target Firm'!#REF!</definedName>
    <definedName name="______gfa12" localSheetId="3">'[6]Input Combined Firm'!#REF!</definedName>
    <definedName name="______gfa12" localSheetId="0">'[6]Input Combined Firm'!#REF!</definedName>
    <definedName name="______gfa12" localSheetId="1">'[6]Input Combined Firm'!#REF!</definedName>
    <definedName name="______gfa12">'[6]Input Combined Firm'!#REF!</definedName>
    <definedName name="______gfa13" localSheetId="3">'[6]Input Combined Firm'!#REF!</definedName>
    <definedName name="______gfa13" localSheetId="0">'[6]Input Combined Firm'!#REF!</definedName>
    <definedName name="______gfa13" localSheetId="1">'[6]Input Combined Firm'!#REF!</definedName>
    <definedName name="______gfa13">'[6]Input Combined Firm'!#REF!</definedName>
    <definedName name="______gfa14" localSheetId="3">'[6]Input Combined Firm'!#REF!</definedName>
    <definedName name="______gfa14" localSheetId="0">'[6]Input Combined Firm'!#REF!</definedName>
    <definedName name="______gfa14" localSheetId="1">'[6]Input Combined Firm'!#REF!</definedName>
    <definedName name="______gfa14">'[6]Input Combined Firm'!#REF!</definedName>
    <definedName name="______gfa15" localSheetId="3">'[6]Input Combined Firm'!#REF!</definedName>
    <definedName name="______gfa15" localSheetId="0">'[6]Input Combined Firm'!#REF!</definedName>
    <definedName name="______gfa15" localSheetId="1">'[6]Input Combined Firm'!#REF!</definedName>
    <definedName name="______gfa15">'[6]Input Combined Firm'!#REF!</definedName>
    <definedName name="______gfa6" localSheetId="3">'[6]Input Target Firm'!#REF!</definedName>
    <definedName name="______gfa6" localSheetId="0">'[6]Input Target Firm'!#REF!</definedName>
    <definedName name="______gfa6" localSheetId="1">'[6]Input Target Firm'!#REF!</definedName>
    <definedName name="______gfa6">'[6]Input Target Firm'!#REF!</definedName>
    <definedName name="______gfa7" localSheetId="3">'[6]Input Target Firm'!#REF!</definedName>
    <definedName name="______gfa7" localSheetId="0">'[6]Input Target Firm'!#REF!</definedName>
    <definedName name="______gfa7" localSheetId="1">'[6]Input Target Firm'!#REF!</definedName>
    <definedName name="______gfa7">'[6]Input Target Firm'!#REF!</definedName>
    <definedName name="______gfa8" localSheetId="3">'[6]Input Target Firm'!#REF!</definedName>
    <definedName name="______gfa8" localSheetId="0">'[6]Input Target Firm'!#REF!</definedName>
    <definedName name="______gfa8" localSheetId="1">'[6]Input Target Firm'!#REF!</definedName>
    <definedName name="______gfa8">'[6]Input Target Firm'!#REF!</definedName>
    <definedName name="______gfa9" localSheetId="3">'[6]Input Target Firm'!#REF!</definedName>
    <definedName name="______gfa9" localSheetId="0">'[6]Input Target Firm'!#REF!</definedName>
    <definedName name="______gfa9" localSheetId="1">'[6]Input Target Firm'!#REF!</definedName>
    <definedName name="______gfa9">'[6]Input Target Firm'!#REF!</definedName>
    <definedName name="______inv3" localSheetId="3">'[6]Input Target Firm'!#REF!</definedName>
    <definedName name="______inv3" localSheetId="0">'[6]Input Target Firm'!#REF!</definedName>
    <definedName name="______inv3" localSheetId="1">'[6]Input Target Firm'!#REF!</definedName>
    <definedName name="______inv3">'[6]Input Target Firm'!#REF!</definedName>
    <definedName name="______inv4" localSheetId="3">'[6]Input Target Firm'!#REF!</definedName>
    <definedName name="______inv4" localSheetId="0">'[6]Input Target Firm'!#REF!</definedName>
    <definedName name="______inv4" localSheetId="1">'[6]Input Target Firm'!#REF!</definedName>
    <definedName name="______inv4">'[6]Input Target Firm'!#REF!</definedName>
    <definedName name="______inv5" localSheetId="3">'[6]Input Combined Firm'!#REF!</definedName>
    <definedName name="______inv5" localSheetId="0">'[6]Input Combined Firm'!#REF!</definedName>
    <definedName name="______inv5" localSheetId="1">'[6]Input Combined Firm'!#REF!</definedName>
    <definedName name="______inv5">'[6]Input Combined Firm'!#REF!</definedName>
    <definedName name="______inv6" localSheetId="3">'[6]Input Combined Firm'!#REF!</definedName>
    <definedName name="______inv6" localSheetId="0">'[6]Input Combined Firm'!#REF!</definedName>
    <definedName name="______inv6" localSheetId="1">'[6]Input Combined Firm'!#REF!</definedName>
    <definedName name="______inv6">'[6]Input Combined Firm'!#REF!</definedName>
    <definedName name="______kda1">#N/A</definedName>
    <definedName name="______LT3">'[9]Parameter Definitions '!$E$23</definedName>
    <definedName name="______Met1">'[9]Parameter Definitions '!$B$6:$C$10</definedName>
    <definedName name="______Met2">'[9]Parameter Definitions '!$D$6:$E$10</definedName>
    <definedName name="______Met3">'[9]Parameter Definitions '!$F$6:$G$10</definedName>
    <definedName name="______Met4">'[9]Parameter Definitions '!$H$6:$I$10</definedName>
    <definedName name="______Met5">'[9]Parameter Definitions '!$B$13:$C$17</definedName>
    <definedName name="______Met6">'[9]Parameter Definitions '!$D$13:$E$17</definedName>
    <definedName name="______Met7">'[9]Parameter Definitions '!$F$13:$G$17</definedName>
    <definedName name="______Met8">'[9]Parameter Definitions '!$H$13:$I$17</definedName>
    <definedName name="______MT1">'[9]Parameter Definitions '!$E$25</definedName>
    <definedName name="______MT2">'[9]Parameter Definitions '!$E$26</definedName>
    <definedName name="______MT3">'[9]Parameter Definitions '!$E$27</definedName>
    <definedName name="______nfa14" localSheetId="3">'[6]Input Combined Firm'!#REF!</definedName>
    <definedName name="______nfa14" localSheetId="0">'[6]Input Combined Firm'!#REF!</definedName>
    <definedName name="______nfa14" localSheetId="1">'[6]Input Combined Firm'!#REF!</definedName>
    <definedName name="______nfa14">'[6]Input Combined Firm'!#REF!</definedName>
    <definedName name="______nfa15" localSheetId="3">'[6]Input Combined Firm'!#REF!</definedName>
    <definedName name="______nfa15" localSheetId="0">'[6]Input Combined Firm'!#REF!</definedName>
    <definedName name="______nfa15" localSheetId="1">'[6]Input Combined Firm'!#REF!</definedName>
    <definedName name="______nfa15">'[6]Input Combined Firm'!#REF!</definedName>
    <definedName name="______nfa6" localSheetId="3">'[6]Input Target Firm'!#REF!</definedName>
    <definedName name="______nfa6" localSheetId="0">'[6]Input Target Firm'!#REF!</definedName>
    <definedName name="______nfa6" localSheetId="1">'[6]Input Target Firm'!#REF!</definedName>
    <definedName name="______nfa6">'[6]Input Target Firm'!#REF!</definedName>
    <definedName name="______nfa7" localSheetId="3">'[6]Input Target Firm'!#REF!</definedName>
    <definedName name="______nfa7" localSheetId="0">'[6]Input Target Firm'!#REF!</definedName>
    <definedName name="______nfa7" localSheetId="1">'[6]Input Target Firm'!#REF!</definedName>
    <definedName name="______nfa7">'[6]Input Target Firm'!#REF!</definedName>
    <definedName name="______nfa8" localSheetId="3">'[6]Input Target Firm'!#REF!</definedName>
    <definedName name="______nfa8" localSheetId="0">'[6]Input Target Firm'!#REF!</definedName>
    <definedName name="______nfa8" localSheetId="1">'[6]Input Target Firm'!#REF!</definedName>
    <definedName name="______nfa8">'[6]Input Target Firm'!#REF!</definedName>
    <definedName name="______nfa9" localSheetId="3">'[6]Input Target Firm'!#REF!</definedName>
    <definedName name="______nfa9" localSheetId="0">'[6]Input Target Firm'!#REF!</definedName>
    <definedName name="______nfa9" localSheetId="1">'[6]Input Target Firm'!#REF!</definedName>
    <definedName name="______nfa9">'[6]Input Target Firm'!#REF!</definedName>
    <definedName name="______owc3" localSheetId="3">'[6]Input Target Firm'!#REF!</definedName>
    <definedName name="______owc3" localSheetId="0">'[6]Input Target Firm'!#REF!</definedName>
    <definedName name="______owc3" localSheetId="1">'[6]Input Target Firm'!#REF!</definedName>
    <definedName name="______owc3">'[6]Input Target Firm'!#REF!</definedName>
    <definedName name="______owc4" localSheetId="3">'[6]Input Target Firm'!#REF!</definedName>
    <definedName name="______owc4" localSheetId="0">'[6]Input Target Firm'!#REF!</definedName>
    <definedName name="______owc4" localSheetId="1">'[6]Input Target Firm'!#REF!</definedName>
    <definedName name="______owc4">'[6]Input Target Firm'!#REF!</definedName>
    <definedName name="______owc5" localSheetId="3">'[6]Input Combined Firm'!#REF!</definedName>
    <definedName name="______owc5" localSheetId="0">'[6]Input Combined Firm'!#REF!</definedName>
    <definedName name="______owc5" localSheetId="1">'[6]Input Combined Firm'!#REF!</definedName>
    <definedName name="______owc5">'[6]Input Combined Firm'!#REF!</definedName>
    <definedName name="______owc6" localSheetId="3">'[6]Input Combined Firm'!#REF!</definedName>
    <definedName name="______owc6" localSheetId="0">'[6]Input Combined Firm'!#REF!</definedName>
    <definedName name="______owc6" localSheetId="1">'[6]Input Combined Firm'!#REF!</definedName>
    <definedName name="______owc6">'[6]Input Combined Firm'!#REF!</definedName>
    <definedName name="______ps2" localSheetId="3">'[6]Input Target Firm'!#REF!</definedName>
    <definedName name="______ps2" localSheetId="0">'[6]Input Target Firm'!#REF!</definedName>
    <definedName name="______ps2" localSheetId="1">'[6]Input Target Firm'!#REF!</definedName>
    <definedName name="______ps2">'[6]Input Target Firm'!#REF!</definedName>
    <definedName name="______ps3" localSheetId="3">'[6]Input Combined Firm'!#REF!</definedName>
    <definedName name="______ps3" localSheetId="0">'[6]Input Combined Firm'!#REF!</definedName>
    <definedName name="______ps3" localSheetId="1">'[6]Input Combined Firm'!#REF!</definedName>
    <definedName name="______ps3">'[6]Input Combined Firm'!#REF!</definedName>
    <definedName name="______Q22">#N/A</definedName>
    <definedName name="______res1" localSheetId="3">'[6]Input Acq Firm'!#REF!</definedName>
    <definedName name="______res1" localSheetId="0">'[6]Input Acq Firm'!#REF!</definedName>
    <definedName name="______res1" localSheetId="1">'[6]Input Acq Firm'!#REF!</definedName>
    <definedName name="______res1">'[6]Input Acq Firm'!#REF!</definedName>
    <definedName name="______res2" localSheetId="3">'[6]Input Target Firm'!#REF!</definedName>
    <definedName name="______res2" localSheetId="0">'[6]Input Target Firm'!#REF!</definedName>
    <definedName name="______res2" localSheetId="1">'[6]Input Target Firm'!#REF!</definedName>
    <definedName name="______res2">'[6]Input Target Firm'!#REF!</definedName>
    <definedName name="______res3" localSheetId="3">'[6]Input Combined Firm'!#REF!</definedName>
    <definedName name="______res3" localSheetId="0">'[6]Input Combined Firm'!#REF!</definedName>
    <definedName name="______res3" localSheetId="1">'[6]Input Combined Firm'!#REF!</definedName>
    <definedName name="______res3">'[6]Input Combined Firm'!#REF!</definedName>
    <definedName name="______sa1">#N/A</definedName>
    <definedName name="______sa2">#N/A</definedName>
    <definedName name="______sa3">#N/A</definedName>
    <definedName name="______sa4">#N/A</definedName>
    <definedName name="______sa5">#N/A</definedName>
    <definedName name="______slm13" localSheetId="3">'[6]Input Combined Firm'!#REF!</definedName>
    <definedName name="______slm13" localSheetId="0">'[6]Input Combined Firm'!#REF!</definedName>
    <definedName name="______slm13" localSheetId="1">'[6]Input Combined Firm'!#REF!</definedName>
    <definedName name="______slm13">'[6]Input Combined Firm'!#REF!</definedName>
    <definedName name="______slm14" localSheetId="3">'[6]Input Combined Firm'!#REF!</definedName>
    <definedName name="______slm14" localSheetId="0">'[6]Input Combined Firm'!#REF!</definedName>
    <definedName name="______slm14" localSheetId="1">'[6]Input Combined Firm'!#REF!</definedName>
    <definedName name="______slm14">'[6]Input Combined Firm'!#REF!</definedName>
    <definedName name="______slm15" localSheetId="3">'[6]Input Combined Firm'!#REF!</definedName>
    <definedName name="______slm15" localSheetId="0">'[6]Input Combined Firm'!#REF!</definedName>
    <definedName name="______slm15" localSheetId="1">'[6]Input Combined Firm'!#REF!</definedName>
    <definedName name="______slm15">'[6]Input Combined Firm'!#REF!</definedName>
    <definedName name="______slm6" localSheetId="3">'[6]Input Target Firm'!#REF!</definedName>
    <definedName name="______slm6" localSheetId="0">'[6]Input Target Firm'!#REF!</definedName>
    <definedName name="______slm6" localSheetId="1">'[6]Input Target Firm'!#REF!</definedName>
    <definedName name="______slm6">'[6]Input Target Firm'!#REF!</definedName>
    <definedName name="______slm7" localSheetId="3">'[6]Input Target Firm'!#REF!</definedName>
    <definedName name="______slm7" localSheetId="0">'[6]Input Target Firm'!#REF!</definedName>
    <definedName name="______slm7" localSheetId="1">'[6]Input Target Firm'!#REF!</definedName>
    <definedName name="______slm7">'[6]Input Target Firm'!#REF!</definedName>
    <definedName name="______slm8" localSheetId="3">'[6]Input Target Firm'!#REF!</definedName>
    <definedName name="______slm8" localSheetId="0">'[6]Input Target Firm'!#REF!</definedName>
    <definedName name="______slm8" localSheetId="1">'[6]Input Target Firm'!#REF!</definedName>
    <definedName name="______slm8">'[6]Input Target Firm'!#REF!</definedName>
    <definedName name="______slm9" localSheetId="3">'[6]Input Target Firm'!#REF!</definedName>
    <definedName name="______slm9" localSheetId="0">'[6]Input Target Firm'!#REF!</definedName>
    <definedName name="______slm9" localSheetId="1">'[6]Input Target Firm'!#REF!</definedName>
    <definedName name="______slm9">'[6]Input Target Firm'!#REF!</definedName>
    <definedName name="______wdv10" localSheetId="3">'[6]Input Target Firm'!#REF!</definedName>
    <definedName name="______wdv10" localSheetId="0">'[6]Input Target Firm'!#REF!</definedName>
    <definedName name="______wdv10" localSheetId="1">'[6]Input Target Firm'!#REF!</definedName>
    <definedName name="______wdv10">'[6]Input Target Firm'!#REF!</definedName>
    <definedName name="______wdv11" localSheetId="3">'[6]Input Combined Firm'!#REF!</definedName>
    <definedName name="______wdv11" localSheetId="0">'[6]Input Combined Firm'!#REF!</definedName>
    <definedName name="______wdv11" localSheetId="1">'[6]Input Combined Firm'!#REF!</definedName>
    <definedName name="______wdv11">'[6]Input Combined Firm'!#REF!</definedName>
    <definedName name="______wdv12" localSheetId="3">'[6]Input Combined Firm'!#REF!</definedName>
    <definedName name="______wdv12" localSheetId="0">'[6]Input Combined Firm'!#REF!</definedName>
    <definedName name="______wdv12" localSheetId="1">'[6]Input Combined Firm'!#REF!</definedName>
    <definedName name="______wdv12">'[6]Input Combined Firm'!#REF!</definedName>
    <definedName name="______wdv13" localSheetId="3">'[6]Input Combined Firm'!#REF!</definedName>
    <definedName name="______wdv13" localSheetId="0">'[6]Input Combined Firm'!#REF!</definedName>
    <definedName name="______wdv13" localSheetId="1">'[6]Input Combined Firm'!#REF!</definedName>
    <definedName name="______wdv13">'[6]Input Combined Firm'!#REF!</definedName>
    <definedName name="______wdv14" localSheetId="3">'[6]Input Combined Firm'!#REF!</definedName>
    <definedName name="______wdv14" localSheetId="0">'[6]Input Combined Firm'!#REF!</definedName>
    <definedName name="______wdv14" localSheetId="1">'[6]Input Combined Firm'!#REF!</definedName>
    <definedName name="______wdv14">'[6]Input Combined Firm'!#REF!</definedName>
    <definedName name="______wdv15" localSheetId="3">'[6]Input Combined Firm'!#REF!</definedName>
    <definedName name="______wdv15" localSheetId="0">'[6]Input Combined Firm'!#REF!</definedName>
    <definedName name="______wdv15" localSheetId="1">'[6]Input Combined Firm'!#REF!</definedName>
    <definedName name="______wdv15">'[6]Input Combined Firm'!#REF!</definedName>
    <definedName name="______wdv6" localSheetId="3">'[6]Input Target Firm'!#REF!</definedName>
    <definedName name="______wdv6" localSheetId="0">'[6]Input Target Firm'!#REF!</definedName>
    <definedName name="______wdv6" localSheetId="1">'[6]Input Target Firm'!#REF!</definedName>
    <definedName name="______wdv6">'[6]Input Target Firm'!#REF!</definedName>
    <definedName name="______wdv7" localSheetId="3">'[6]Input Target Firm'!#REF!</definedName>
    <definedName name="______wdv7" localSheetId="0">'[6]Input Target Firm'!#REF!</definedName>
    <definedName name="______wdv7" localSheetId="1">'[6]Input Target Firm'!#REF!</definedName>
    <definedName name="______wdv7">'[6]Input Target Firm'!#REF!</definedName>
    <definedName name="______wdv8" localSheetId="3">'[6]Input Target Firm'!#REF!</definedName>
    <definedName name="______wdv8" localSheetId="0">'[6]Input Target Firm'!#REF!</definedName>
    <definedName name="______wdv8" localSheetId="1">'[6]Input Target Firm'!#REF!</definedName>
    <definedName name="______wdv8">'[6]Input Target Firm'!#REF!</definedName>
    <definedName name="______wdv9" localSheetId="3">'[6]Input Target Firm'!#REF!</definedName>
    <definedName name="______wdv9" localSheetId="0">'[6]Input Target Firm'!#REF!</definedName>
    <definedName name="______wdv9" localSheetId="1">'[6]Input Target Firm'!#REF!</definedName>
    <definedName name="______wdv9">'[6]Input Target Firm'!#REF!</definedName>
    <definedName name="______WT4">'[9]Parameter Definitions '!$I$24</definedName>
    <definedName name="______WT5">'[9]Parameter Definitions '!$I$25</definedName>
    <definedName name="______WT6">'[9]Parameter Definitions '!$I$26</definedName>
    <definedName name="______WT7">'[9]Parameter Definitions '!$I$27</definedName>
    <definedName name="______WT8">'[9]Parameter Definitions '!$I$28</definedName>
    <definedName name="_____dk1" localSheetId="3" hidden="1">{#N/A,#N/A,FALSE,"COVER.XLS";#N/A,#N/A,FALSE,"RACT1.XLS";#N/A,#N/A,FALSE,"RACT2.XLS";#N/A,#N/A,FALSE,"ECCMP";#N/A,#N/A,FALSE,"WELDER.XLS"}</definedName>
    <definedName name="_____dk1" hidden="1">{#N/A,#N/A,FALSE,"COVER.XLS";#N/A,#N/A,FALSE,"RACT1.XLS";#N/A,#N/A,FALSE,"RACT2.XLS";#N/A,#N/A,FALSE,"ECCMP";#N/A,#N/A,FALSE,"WELDER.XLS"}</definedName>
    <definedName name="_____gfa12" localSheetId="3">'[6]Input Combined Firm'!#REF!</definedName>
    <definedName name="_____gfa12" localSheetId="0">'[6]Input Combined Firm'!#REF!</definedName>
    <definedName name="_____gfa12" localSheetId="1">'[6]Input Combined Firm'!#REF!</definedName>
    <definedName name="_____gfa12">'[6]Input Combined Firm'!#REF!</definedName>
    <definedName name="_____gfa13" localSheetId="3">'[6]Input Combined Firm'!#REF!</definedName>
    <definedName name="_____gfa13" localSheetId="0">'[6]Input Combined Firm'!#REF!</definedName>
    <definedName name="_____gfa13" localSheetId="1">'[6]Input Combined Firm'!#REF!</definedName>
    <definedName name="_____gfa13">'[6]Input Combined Firm'!#REF!</definedName>
    <definedName name="_____gfa14" localSheetId="3">'[6]Input Combined Firm'!#REF!</definedName>
    <definedName name="_____gfa14" localSheetId="0">'[6]Input Combined Firm'!#REF!</definedName>
    <definedName name="_____gfa14" localSheetId="1">'[6]Input Combined Firm'!#REF!</definedName>
    <definedName name="_____gfa14">'[6]Input Combined Firm'!#REF!</definedName>
    <definedName name="_____gfa15" localSheetId="3">'[6]Input Combined Firm'!#REF!</definedName>
    <definedName name="_____gfa15" localSheetId="0">'[6]Input Combined Firm'!#REF!</definedName>
    <definedName name="_____gfa15" localSheetId="1">'[6]Input Combined Firm'!#REF!</definedName>
    <definedName name="_____gfa15">'[6]Input Combined Firm'!#REF!</definedName>
    <definedName name="_____gfa6" localSheetId="3">'[6]Input Target Firm'!#REF!</definedName>
    <definedName name="_____gfa6" localSheetId="0">'[6]Input Target Firm'!#REF!</definedName>
    <definedName name="_____gfa6" localSheetId="1">'[6]Input Target Firm'!#REF!</definedName>
    <definedName name="_____gfa6">'[6]Input Target Firm'!#REF!</definedName>
    <definedName name="_____gfa7" localSheetId="3">'[6]Input Target Firm'!#REF!</definedName>
    <definedName name="_____gfa7" localSheetId="0">'[6]Input Target Firm'!#REF!</definedName>
    <definedName name="_____gfa7" localSheetId="1">'[6]Input Target Firm'!#REF!</definedName>
    <definedName name="_____gfa7">'[6]Input Target Firm'!#REF!</definedName>
    <definedName name="_____gfa8" localSheetId="3">'[6]Input Target Firm'!#REF!</definedName>
    <definedName name="_____gfa8" localSheetId="0">'[6]Input Target Firm'!#REF!</definedName>
    <definedName name="_____gfa8" localSheetId="1">'[6]Input Target Firm'!#REF!</definedName>
    <definedName name="_____gfa8">'[6]Input Target Firm'!#REF!</definedName>
    <definedName name="_____gfa9" localSheetId="3">'[6]Input Target Firm'!#REF!</definedName>
    <definedName name="_____gfa9" localSheetId="0">'[6]Input Target Firm'!#REF!</definedName>
    <definedName name="_____gfa9" localSheetId="1">'[6]Input Target Firm'!#REF!</definedName>
    <definedName name="_____gfa9">'[6]Input Target Firm'!#REF!</definedName>
    <definedName name="_____inv3" localSheetId="3">'[6]Input Target Firm'!#REF!</definedName>
    <definedName name="_____inv3" localSheetId="0">'[6]Input Target Firm'!#REF!</definedName>
    <definedName name="_____inv3" localSheetId="1">'[6]Input Target Firm'!#REF!</definedName>
    <definedName name="_____inv3">'[6]Input Target Firm'!#REF!</definedName>
    <definedName name="_____inv4" localSheetId="3">'[6]Input Target Firm'!#REF!</definedName>
    <definedName name="_____inv4" localSheetId="0">'[6]Input Target Firm'!#REF!</definedName>
    <definedName name="_____inv4" localSheetId="1">'[6]Input Target Firm'!#REF!</definedName>
    <definedName name="_____inv4">'[6]Input Target Firm'!#REF!</definedName>
    <definedName name="_____inv5" localSheetId="3">'[6]Input Combined Firm'!#REF!</definedName>
    <definedName name="_____inv5" localSheetId="0">'[6]Input Combined Firm'!#REF!</definedName>
    <definedName name="_____inv5" localSheetId="1">'[6]Input Combined Firm'!#REF!</definedName>
    <definedName name="_____inv5">'[6]Input Combined Firm'!#REF!</definedName>
    <definedName name="_____inv6" localSheetId="3">'[6]Input Combined Firm'!#REF!</definedName>
    <definedName name="_____inv6" localSheetId="0">'[6]Input Combined Firm'!#REF!</definedName>
    <definedName name="_____inv6" localSheetId="1">'[6]Input Combined Firm'!#REF!</definedName>
    <definedName name="_____inv6">'[6]Input Combined Firm'!#REF!</definedName>
    <definedName name="_____k8" localSheetId="3" hidden="1">{#N/A,#N/A,FALSE,"COVER1.XLS ";#N/A,#N/A,FALSE,"RACT1.XLS";#N/A,#N/A,FALSE,"RACT2.XLS";#N/A,#N/A,FALSE,"ECCMP";#N/A,#N/A,FALSE,"WELDER.XLS"}</definedName>
    <definedName name="_____k8" hidden="1">{#N/A,#N/A,FALSE,"COVER1.XLS ";#N/A,#N/A,FALSE,"RACT1.XLS";#N/A,#N/A,FALSE,"RACT2.XLS";#N/A,#N/A,FALSE,"ECCMP";#N/A,#N/A,FALSE,"WELDER.XLS"}</definedName>
    <definedName name="_____kvs1" localSheetId="3" hidden="1">{#N/A,#N/A,FALSE,"COVER1.XLS ";#N/A,#N/A,FALSE,"RACT1.XLS";#N/A,#N/A,FALSE,"RACT2.XLS";#N/A,#N/A,FALSE,"ECCMP";#N/A,#N/A,FALSE,"WELDER.XLS"}</definedName>
    <definedName name="_____kvs1" hidden="1">{#N/A,#N/A,FALSE,"COVER1.XLS ";#N/A,#N/A,FALSE,"RACT1.XLS";#N/A,#N/A,FALSE,"RACT2.XLS";#N/A,#N/A,FALSE,"ECCMP";#N/A,#N/A,FALSE,"WELDER.XLS"}</definedName>
    <definedName name="_____kvs2" localSheetId="3" hidden="1">{#N/A,#N/A,FALSE,"COVER1.XLS ";#N/A,#N/A,FALSE,"RACT1.XLS";#N/A,#N/A,FALSE,"RACT2.XLS";#N/A,#N/A,FALSE,"ECCMP";#N/A,#N/A,FALSE,"WELDER.XLS"}</definedName>
    <definedName name="_____kvs2" hidden="1">{#N/A,#N/A,FALSE,"COVER1.XLS ";#N/A,#N/A,FALSE,"RACT1.XLS";#N/A,#N/A,FALSE,"RACT2.XLS";#N/A,#N/A,FALSE,"ECCMP";#N/A,#N/A,FALSE,"WELDER.XLS"}</definedName>
    <definedName name="_____kvs5" localSheetId="3" hidden="1">{#N/A,#N/A,FALSE,"COVER.XLS";#N/A,#N/A,FALSE,"RACT1.XLS";#N/A,#N/A,FALSE,"RACT2.XLS";#N/A,#N/A,FALSE,"ECCMP";#N/A,#N/A,FALSE,"WELDER.XLS"}</definedName>
    <definedName name="_____kvs5" hidden="1">{#N/A,#N/A,FALSE,"COVER.XLS";#N/A,#N/A,FALSE,"RACT1.XLS";#N/A,#N/A,FALSE,"RACT2.XLS";#N/A,#N/A,FALSE,"ECCMP";#N/A,#N/A,FALSE,"WELDER.XLS"}</definedName>
    <definedName name="_____kvs7" localSheetId="3" hidden="1">{#N/A,#N/A,FALSE,"COVER1.XLS ";#N/A,#N/A,FALSE,"RACT1.XLS";#N/A,#N/A,FALSE,"RACT2.XLS";#N/A,#N/A,FALSE,"ECCMP";#N/A,#N/A,FALSE,"WELDER.XLS"}</definedName>
    <definedName name="_____kvs7" hidden="1">{#N/A,#N/A,FALSE,"COVER1.XLS ";#N/A,#N/A,FALSE,"RACT1.XLS";#N/A,#N/A,FALSE,"RACT2.XLS";#N/A,#N/A,FALSE,"ECCMP";#N/A,#N/A,FALSE,"WELDER.XLS"}</definedName>
    <definedName name="_____kvs8" localSheetId="3" hidden="1">{#N/A,#N/A,FALSE,"COVER1.XLS ";#N/A,#N/A,FALSE,"RACT1.XLS";#N/A,#N/A,FALSE,"RACT2.XLS";#N/A,#N/A,FALSE,"ECCMP";#N/A,#N/A,FALSE,"WELDER.XLS"}</definedName>
    <definedName name="_____kvs8" hidden="1">{#N/A,#N/A,FALSE,"COVER1.XLS ";#N/A,#N/A,FALSE,"RACT1.XLS";#N/A,#N/A,FALSE,"RACT2.XLS";#N/A,#N/A,FALSE,"ECCMP";#N/A,#N/A,FALSE,"WELDER.XLS"}</definedName>
    <definedName name="_____KVS9" localSheetId="3" hidden="1">{#N/A,#N/A,FALSE,"COVER1.XLS ";#N/A,#N/A,FALSE,"RACT1.XLS";#N/A,#N/A,FALSE,"RACT2.XLS";#N/A,#N/A,FALSE,"ECCMP";#N/A,#N/A,FALSE,"WELDER.XLS"}</definedName>
    <definedName name="_____KVS9" hidden="1">{#N/A,#N/A,FALSE,"COVER1.XLS ";#N/A,#N/A,FALSE,"RACT1.XLS";#N/A,#N/A,FALSE,"RACT2.XLS";#N/A,#N/A,FALSE,"ECCMP";#N/A,#N/A,FALSE,"WELDER.XLS"}</definedName>
    <definedName name="_____l2"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T3">'[9]Parameter Definitions '!$E$23</definedName>
    <definedName name="_____Met1">'[9]Parameter Definitions '!$B$6:$C$10</definedName>
    <definedName name="_____Met2">'[9]Parameter Definitions '!$D$6:$E$10</definedName>
    <definedName name="_____Met3">'[9]Parameter Definitions '!$F$6:$G$10</definedName>
    <definedName name="_____Met4">'[9]Parameter Definitions '!$H$6:$I$10</definedName>
    <definedName name="_____Met5">'[9]Parameter Definitions '!$B$13:$C$17</definedName>
    <definedName name="_____Met6">'[9]Parameter Definitions '!$D$13:$E$17</definedName>
    <definedName name="_____Met7">'[9]Parameter Definitions '!$F$13:$G$17</definedName>
    <definedName name="_____Met8">'[9]Parameter Definitions '!$H$13:$I$17</definedName>
    <definedName name="_____MT1">'[9]Parameter Definitions '!$E$25</definedName>
    <definedName name="_____MT2">'[9]Parameter Definitions '!$E$26</definedName>
    <definedName name="_____MT3">'[9]Parameter Definitions '!$E$27</definedName>
    <definedName name="_____nfa14" localSheetId="3">'[6]Input Combined Firm'!#REF!</definedName>
    <definedName name="_____nfa14" localSheetId="0">'[6]Input Combined Firm'!#REF!</definedName>
    <definedName name="_____nfa14" localSheetId="1">'[6]Input Combined Firm'!#REF!</definedName>
    <definedName name="_____nfa14">'[6]Input Combined Firm'!#REF!</definedName>
    <definedName name="_____nfa15" localSheetId="3">'[6]Input Combined Firm'!#REF!</definedName>
    <definedName name="_____nfa15" localSheetId="0">'[6]Input Combined Firm'!#REF!</definedName>
    <definedName name="_____nfa15" localSheetId="1">'[6]Input Combined Firm'!#REF!</definedName>
    <definedName name="_____nfa15">'[6]Input Combined Firm'!#REF!</definedName>
    <definedName name="_____nfa6" localSheetId="3">'[6]Input Target Firm'!#REF!</definedName>
    <definedName name="_____nfa6" localSheetId="0">'[6]Input Target Firm'!#REF!</definedName>
    <definedName name="_____nfa6" localSheetId="1">'[6]Input Target Firm'!#REF!</definedName>
    <definedName name="_____nfa6">'[6]Input Target Firm'!#REF!</definedName>
    <definedName name="_____nfa7" localSheetId="3">'[6]Input Target Firm'!#REF!</definedName>
    <definedName name="_____nfa7" localSheetId="0">'[6]Input Target Firm'!#REF!</definedName>
    <definedName name="_____nfa7" localSheetId="1">'[6]Input Target Firm'!#REF!</definedName>
    <definedName name="_____nfa7">'[6]Input Target Firm'!#REF!</definedName>
    <definedName name="_____nfa8" localSheetId="3">'[6]Input Target Firm'!#REF!</definedName>
    <definedName name="_____nfa8" localSheetId="0">'[6]Input Target Firm'!#REF!</definedName>
    <definedName name="_____nfa8" localSheetId="1">'[6]Input Target Firm'!#REF!</definedName>
    <definedName name="_____nfa8">'[6]Input Target Firm'!#REF!</definedName>
    <definedName name="_____nfa9" localSheetId="3">'[6]Input Target Firm'!#REF!</definedName>
    <definedName name="_____nfa9" localSheetId="0">'[6]Input Target Firm'!#REF!</definedName>
    <definedName name="_____nfa9" localSheetId="1">'[6]Input Target Firm'!#REF!</definedName>
    <definedName name="_____nfa9">'[6]Input Target Firm'!#REF!</definedName>
    <definedName name="_____ns1" localSheetId="3" hidden="1">{#N/A,#N/A,FALSE,"COVER1.XLS ";#N/A,#N/A,FALSE,"RACT1.XLS";#N/A,#N/A,FALSE,"RACT2.XLS";#N/A,#N/A,FALSE,"ECCMP";#N/A,#N/A,FALSE,"WELDER.XLS"}</definedName>
    <definedName name="_____ns1" hidden="1">{#N/A,#N/A,FALSE,"COVER1.XLS ";#N/A,#N/A,FALSE,"RACT1.XLS";#N/A,#N/A,FALSE,"RACT2.XLS";#N/A,#N/A,FALSE,"ECCMP";#N/A,#N/A,FALSE,"WELDER.XLS"}</definedName>
    <definedName name="_____owc3" localSheetId="3">'[6]Input Target Firm'!#REF!</definedName>
    <definedName name="_____owc3" localSheetId="0">'[6]Input Target Firm'!#REF!</definedName>
    <definedName name="_____owc3" localSheetId="1">'[6]Input Target Firm'!#REF!</definedName>
    <definedName name="_____owc3">'[6]Input Target Firm'!#REF!</definedName>
    <definedName name="_____owc4" localSheetId="3">'[6]Input Target Firm'!#REF!</definedName>
    <definedName name="_____owc4" localSheetId="0">'[6]Input Target Firm'!#REF!</definedName>
    <definedName name="_____owc4" localSheetId="1">'[6]Input Target Firm'!#REF!</definedName>
    <definedName name="_____owc4">'[6]Input Target Firm'!#REF!</definedName>
    <definedName name="_____owc5" localSheetId="3">'[6]Input Combined Firm'!#REF!</definedName>
    <definedName name="_____owc5" localSheetId="0">'[6]Input Combined Firm'!#REF!</definedName>
    <definedName name="_____owc5" localSheetId="1">'[6]Input Combined Firm'!#REF!</definedName>
    <definedName name="_____owc5">'[6]Input Combined Firm'!#REF!</definedName>
    <definedName name="_____owc6" localSheetId="3">'[6]Input Combined Firm'!#REF!</definedName>
    <definedName name="_____owc6" localSheetId="0">'[6]Input Combined Firm'!#REF!</definedName>
    <definedName name="_____owc6" localSheetId="1">'[6]Input Combined Firm'!#REF!</definedName>
    <definedName name="_____owc6">'[6]Input Combined Firm'!#REF!</definedName>
    <definedName name="_____ps2" localSheetId="3">'[6]Input Target Firm'!#REF!</definedName>
    <definedName name="_____ps2" localSheetId="0">'[6]Input Target Firm'!#REF!</definedName>
    <definedName name="_____ps2" localSheetId="1">'[6]Input Target Firm'!#REF!</definedName>
    <definedName name="_____ps2">'[6]Input Target Firm'!#REF!</definedName>
    <definedName name="_____ps3" localSheetId="3">'[6]Input Combined Firm'!#REF!</definedName>
    <definedName name="_____ps3" localSheetId="0">'[6]Input Combined Firm'!#REF!</definedName>
    <definedName name="_____ps3" localSheetId="1">'[6]Input Combined Firm'!#REF!</definedName>
    <definedName name="_____ps3">'[6]Input Combined Firm'!#REF!</definedName>
    <definedName name="_____q2" localSheetId="3" hidden="1">{#N/A,#N/A,FALSE,"COVER1.XLS ";#N/A,#N/A,FALSE,"RACT1.XLS";#N/A,#N/A,FALSE,"RACT2.XLS";#N/A,#N/A,FALSE,"ECCMP";#N/A,#N/A,FALSE,"WELDER.XLS"}</definedName>
    <definedName name="_____q2" hidden="1">{#N/A,#N/A,FALSE,"COVER1.XLS ";#N/A,#N/A,FALSE,"RACT1.XLS";#N/A,#N/A,FALSE,"RACT2.XLS";#N/A,#N/A,FALSE,"ECCMP";#N/A,#N/A,FALSE,"WELDER.XLS"}</definedName>
    <definedName name="_____Q22">#N/A</definedName>
    <definedName name="_____res1" localSheetId="3">'[6]Input Acq Firm'!#REF!</definedName>
    <definedName name="_____res1" localSheetId="0">'[6]Input Acq Firm'!#REF!</definedName>
    <definedName name="_____res1" localSheetId="1">'[6]Input Acq Firm'!#REF!</definedName>
    <definedName name="_____res1">'[6]Input Acq Firm'!#REF!</definedName>
    <definedName name="_____res2" localSheetId="3">'[6]Input Target Firm'!#REF!</definedName>
    <definedName name="_____res2" localSheetId="0">'[6]Input Target Firm'!#REF!</definedName>
    <definedName name="_____res2" localSheetId="1">'[6]Input Target Firm'!#REF!</definedName>
    <definedName name="_____res2">'[6]Input Target Firm'!#REF!</definedName>
    <definedName name="_____res3" localSheetId="3">'[6]Input Combined Firm'!#REF!</definedName>
    <definedName name="_____res3" localSheetId="0">'[6]Input Combined Firm'!#REF!</definedName>
    <definedName name="_____res3" localSheetId="1">'[6]Input Combined Firm'!#REF!</definedName>
    <definedName name="_____res3">'[6]Input Combined Firm'!#REF!</definedName>
    <definedName name="_____sa1">#N/A</definedName>
    <definedName name="_____sa2">#N/A</definedName>
    <definedName name="_____sa3">#N/A</definedName>
    <definedName name="_____sa4">#N/A</definedName>
    <definedName name="_____sa5">#N/A</definedName>
    <definedName name="_____slm12" localSheetId="3">'[6]Input Combined Firm'!#REF!</definedName>
    <definedName name="_____slm12" localSheetId="0">'[6]Input Combined Firm'!#REF!</definedName>
    <definedName name="_____slm12" localSheetId="1">'[6]Input Combined Firm'!#REF!</definedName>
    <definedName name="_____slm12">'[6]Input Combined Firm'!#REF!</definedName>
    <definedName name="_____slm13" localSheetId="3">'[6]Input Combined Firm'!#REF!</definedName>
    <definedName name="_____slm13" localSheetId="0">'[6]Input Combined Firm'!#REF!</definedName>
    <definedName name="_____slm13" localSheetId="1">'[6]Input Combined Firm'!#REF!</definedName>
    <definedName name="_____slm13">'[6]Input Combined Firm'!#REF!</definedName>
    <definedName name="_____slm14" localSheetId="3">'[6]Input Combined Firm'!#REF!</definedName>
    <definedName name="_____slm14" localSheetId="0">'[6]Input Combined Firm'!#REF!</definedName>
    <definedName name="_____slm14" localSheetId="1">'[6]Input Combined Firm'!#REF!</definedName>
    <definedName name="_____slm14">'[6]Input Combined Firm'!#REF!</definedName>
    <definedName name="_____slm15" localSheetId="3">'[6]Input Combined Firm'!#REF!</definedName>
    <definedName name="_____slm15" localSheetId="0">'[6]Input Combined Firm'!#REF!</definedName>
    <definedName name="_____slm15" localSheetId="1">'[6]Input Combined Firm'!#REF!</definedName>
    <definedName name="_____slm15">'[6]Input Combined Firm'!#REF!</definedName>
    <definedName name="_____slm6" localSheetId="3">'[6]Input Target Firm'!#REF!</definedName>
    <definedName name="_____slm6" localSheetId="0">'[6]Input Target Firm'!#REF!</definedName>
    <definedName name="_____slm6" localSheetId="1">'[6]Input Target Firm'!#REF!</definedName>
    <definedName name="_____slm6">'[6]Input Target Firm'!#REF!</definedName>
    <definedName name="_____slm7" localSheetId="3">'[6]Input Target Firm'!#REF!</definedName>
    <definedName name="_____slm7" localSheetId="0">'[6]Input Target Firm'!#REF!</definedName>
    <definedName name="_____slm7" localSheetId="1">'[6]Input Target Firm'!#REF!</definedName>
    <definedName name="_____slm7">'[6]Input Target Firm'!#REF!</definedName>
    <definedName name="_____slm8" localSheetId="3">'[6]Input Target Firm'!#REF!</definedName>
    <definedName name="_____slm8" localSheetId="0">'[6]Input Target Firm'!#REF!</definedName>
    <definedName name="_____slm8" localSheetId="1">'[6]Input Target Firm'!#REF!</definedName>
    <definedName name="_____slm8">'[6]Input Target Firm'!#REF!</definedName>
    <definedName name="_____slm9" localSheetId="3">'[6]Input Target Firm'!#REF!</definedName>
    <definedName name="_____slm9" localSheetId="0">'[6]Input Target Firm'!#REF!</definedName>
    <definedName name="_____slm9" localSheetId="1">'[6]Input Target Firm'!#REF!</definedName>
    <definedName name="_____slm9">'[6]Input Target Firm'!#REF!</definedName>
    <definedName name="_____t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2" localSheetId="3" hidden="1">{#N/A,#N/A,FALSE,"17MAY";#N/A,#N/A,FALSE,"24MAY"}</definedName>
    <definedName name="_____w2" hidden="1">{#N/A,#N/A,FALSE,"17MAY";#N/A,#N/A,FALSE,"24MAY"}</definedName>
    <definedName name="_____wdv10" localSheetId="3">'[6]Input Target Firm'!#REF!</definedName>
    <definedName name="_____wdv10" localSheetId="0">'[6]Input Target Firm'!#REF!</definedName>
    <definedName name="_____wdv10" localSheetId="1">'[6]Input Target Firm'!#REF!</definedName>
    <definedName name="_____wdv10">'[6]Input Target Firm'!#REF!</definedName>
    <definedName name="_____wdv11" localSheetId="3">'[6]Input Combined Firm'!#REF!</definedName>
    <definedName name="_____wdv11" localSheetId="0">'[6]Input Combined Firm'!#REF!</definedName>
    <definedName name="_____wdv11" localSheetId="1">'[6]Input Combined Firm'!#REF!</definedName>
    <definedName name="_____wdv11">'[6]Input Combined Firm'!#REF!</definedName>
    <definedName name="_____wdv12" localSheetId="3">'[6]Input Combined Firm'!#REF!</definedName>
    <definedName name="_____wdv12" localSheetId="0">'[6]Input Combined Firm'!#REF!</definedName>
    <definedName name="_____wdv12" localSheetId="1">'[6]Input Combined Firm'!#REF!</definedName>
    <definedName name="_____wdv12">'[6]Input Combined Firm'!#REF!</definedName>
    <definedName name="_____wdv13" localSheetId="3">'[6]Input Combined Firm'!#REF!</definedName>
    <definedName name="_____wdv13" localSheetId="0">'[6]Input Combined Firm'!#REF!</definedName>
    <definedName name="_____wdv13" localSheetId="1">'[6]Input Combined Firm'!#REF!</definedName>
    <definedName name="_____wdv13">'[6]Input Combined Firm'!#REF!</definedName>
    <definedName name="_____wdv14" localSheetId="3">'[6]Input Combined Firm'!#REF!</definedName>
    <definedName name="_____wdv14" localSheetId="0">'[6]Input Combined Firm'!#REF!</definedName>
    <definedName name="_____wdv14" localSheetId="1">'[6]Input Combined Firm'!#REF!</definedName>
    <definedName name="_____wdv14">'[6]Input Combined Firm'!#REF!</definedName>
    <definedName name="_____wdv15" localSheetId="3">'[6]Input Combined Firm'!#REF!</definedName>
    <definedName name="_____wdv15" localSheetId="0">'[6]Input Combined Firm'!#REF!</definedName>
    <definedName name="_____wdv15" localSheetId="1">'[6]Input Combined Firm'!#REF!</definedName>
    <definedName name="_____wdv15">'[6]Input Combined Firm'!#REF!</definedName>
    <definedName name="_____wdv6" localSheetId="3">'[6]Input Target Firm'!#REF!</definedName>
    <definedName name="_____wdv6" localSheetId="0">'[6]Input Target Firm'!#REF!</definedName>
    <definedName name="_____wdv6" localSheetId="1">'[6]Input Target Firm'!#REF!</definedName>
    <definedName name="_____wdv6">'[6]Input Target Firm'!#REF!</definedName>
    <definedName name="_____wdv7" localSheetId="3">'[6]Input Target Firm'!#REF!</definedName>
    <definedName name="_____wdv7" localSheetId="0">'[6]Input Target Firm'!#REF!</definedName>
    <definedName name="_____wdv7" localSheetId="1">'[6]Input Target Firm'!#REF!</definedName>
    <definedName name="_____wdv7">'[6]Input Target Firm'!#REF!</definedName>
    <definedName name="_____wdv8" localSheetId="3">'[6]Input Target Firm'!#REF!</definedName>
    <definedName name="_____wdv8" localSheetId="0">'[6]Input Target Firm'!#REF!</definedName>
    <definedName name="_____wdv8" localSheetId="1">'[6]Input Target Firm'!#REF!</definedName>
    <definedName name="_____wdv8">'[6]Input Target Firm'!#REF!</definedName>
    <definedName name="_____wdv9" localSheetId="3">'[6]Input Target Firm'!#REF!</definedName>
    <definedName name="_____wdv9" localSheetId="0">'[6]Input Target Firm'!#REF!</definedName>
    <definedName name="_____wdv9" localSheetId="1">'[6]Input Target Firm'!#REF!</definedName>
    <definedName name="_____wdv9">'[6]Input Target Firm'!#REF!</definedName>
    <definedName name="_____wrn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T1">'[9]Parameter Definitions '!$I$21</definedName>
    <definedName name="_____WT4">'[9]Parameter Definitions '!$I$24</definedName>
    <definedName name="_____WT5">'[9]Parameter Definitions '!$I$25</definedName>
    <definedName name="_____WT6">'[9]Parameter Definitions '!$I$26</definedName>
    <definedName name="_____WT7">'[9]Parameter Definitions '!$I$27</definedName>
    <definedName name="_____WT8">'[9]Parameter Definitions '!$I$28</definedName>
    <definedName name="____AA2" localSheetId="3">#REF!</definedName>
    <definedName name="____AA2">#REF!</definedName>
    <definedName name="____cap10" localSheetId="3">'[6]Input Target Firm'!#REF!</definedName>
    <definedName name="____cap10" localSheetId="0">'[6]Input Target Firm'!#REF!</definedName>
    <definedName name="____cap10" localSheetId="1">'[6]Input Target Firm'!#REF!</definedName>
    <definedName name="____cap10">'[6]Input Target Firm'!#REF!</definedName>
    <definedName name="____cap11" localSheetId="3">'[6]Input Combined Firm'!#REF!</definedName>
    <definedName name="____cap11" localSheetId="0">'[6]Input Combined Firm'!#REF!</definedName>
    <definedName name="____cap11" localSheetId="1">'[6]Input Combined Firm'!#REF!</definedName>
    <definedName name="____cap11">'[6]Input Combined Firm'!#REF!</definedName>
    <definedName name="____cap12" localSheetId="3">'[6]Input Combined Firm'!#REF!</definedName>
    <definedName name="____cap12" localSheetId="0">'[6]Input Combined Firm'!#REF!</definedName>
    <definedName name="____cap12" localSheetId="1">'[6]Input Combined Firm'!#REF!</definedName>
    <definedName name="____cap12">'[6]Input Combined Firm'!#REF!</definedName>
    <definedName name="____cap13" localSheetId="3">'[6]Input Combined Firm'!#REF!</definedName>
    <definedName name="____cap13" localSheetId="0">'[6]Input Combined Firm'!#REF!</definedName>
    <definedName name="____cap13" localSheetId="1">'[6]Input Combined Firm'!#REF!</definedName>
    <definedName name="____cap13">'[6]Input Combined Firm'!#REF!</definedName>
    <definedName name="____cap14" localSheetId="3">'[6]Input Combined Firm'!#REF!</definedName>
    <definedName name="____cap14" localSheetId="0">'[6]Input Combined Firm'!#REF!</definedName>
    <definedName name="____cap14" localSheetId="1">'[6]Input Combined Firm'!#REF!</definedName>
    <definedName name="____cap14">'[6]Input Combined Firm'!#REF!</definedName>
    <definedName name="____cap15" localSheetId="3">'[6]Input Combined Firm'!#REF!</definedName>
    <definedName name="____cap15" localSheetId="0">'[6]Input Combined Firm'!#REF!</definedName>
    <definedName name="____cap15" localSheetId="1">'[6]Input Combined Firm'!#REF!</definedName>
    <definedName name="____cap15">'[6]Input Combined Firm'!#REF!</definedName>
    <definedName name="____cap6" localSheetId="3">'[6]Input Target Firm'!#REF!</definedName>
    <definedName name="____cap6" localSheetId="0">'[6]Input Target Firm'!#REF!</definedName>
    <definedName name="____cap6" localSheetId="1">'[6]Input Target Firm'!#REF!</definedName>
    <definedName name="____cap6">'[6]Input Target Firm'!#REF!</definedName>
    <definedName name="____cap7" localSheetId="3">'[6]Input Target Firm'!#REF!</definedName>
    <definedName name="____cap7" localSheetId="0">'[6]Input Target Firm'!#REF!</definedName>
    <definedName name="____cap7" localSheetId="1">'[6]Input Target Firm'!#REF!</definedName>
    <definedName name="____cap7">'[6]Input Target Firm'!#REF!</definedName>
    <definedName name="____cap8" localSheetId="3">'[6]Input Target Firm'!#REF!</definedName>
    <definedName name="____cap8" localSheetId="0">'[6]Input Target Firm'!#REF!</definedName>
    <definedName name="____cap8" localSheetId="1">'[6]Input Target Firm'!#REF!</definedName>
    <definedName name="____cap8">'[6]Input Target Firm'!#REF!</definedName>
    <definedName name="____cap9" localSheetId="3">'[6]Input Target Firm'!#REF!</definedName>
    <definedName name="____cap9" localSheetId="0">'[6]Input Target Firm'!#REF!</definedName>
    <definedName name="____cap9" localSheetId="1">'[6]Input Target Firm'!#REF!</definedName>
    <definedName name="____cap9">'[6]Input Target Firm'!#REF!</definedName>
    <definedName name="____DAT2" localSheetId="3">#REF!</definedName>
    <definedName name="____DAT2">#REF!</definedName>
    <definedName name="____DAT3" localSheetId="3">#REF!</definedName>
    <definedName name="____DAT3">#REF!</definedName>
    <definedName name="____DAT4" localSheetId="3">#REF!</definedName>
    <definedName name="____DAT4">#REF!</definedName>
    <definedName name="____gfa12" localSheetId="3">'[6]Input Combined Firm'!#REF!</definedName>
    <definedName name="____gfa12" localSheetId="0">'[6]Input Combined Firm'!#REF!</definedName>
    <definedName name="____gfa12" localSheetId="1">'[6]Input Combined Firm'!#REF!</definedName>
    <definedName name="____gfa12">'[6]Input Combined Firm'!#REF!</definedName>
    <definedName name="____gfa13" localSheetId="3">'[6]Input Combined Firm'!#REF!</definedName>
    <definedName name="____gfa13" localSheetId="0">'[6]Input Combined Firm'!#REF!</definedName>
    <definedName name="____gfa13" localSheetId="1">'[6]Input Combined Firm'!#REF!</definedName>
    <definedName name="____gfa13">'[6]Input Combined Firm'!#REF!</definedName>
    <definedName name="____gfa14" localSheetId="3">'[6]Input Combined Firm'!#REF!</definedName>
    <definedName name="____gfa14" localSheetId="0">'[6]Input Combined Firm'!#REF!</definedName>
    <definedName name="____gfa14" localSheetId="1">'[6]Input Combined Firm'!#REF!</definedName>
    <definedName name="____gfa14">'[6]Input Combined Firm'!#REF!</definedName>
    <definedName name="____gfa15" localSheetId="3">'[6]Input Combined Firm'!#REF!</definedName>
    <definedName name="____gfa15" localSheetId="0">'[6]Input Combined Firm'!#REF!</definedName>
    <definedName name="____gfa15" localSheetId="1">'[6]Input Combined Firm'!#REF!</definedName>
    <definedName name="____gfa15">'[6]Input Combined Firm'!#REF!</definedName>
    <definedName name="____gfa6" localSheetId="3">'[6]Input Target Firm'!#REF!</definedName>
    <definedName name="____gfa6" localSheetId="0">'[6]Input Target Firm'!#REF!</definedName>
    <definedName name="____gfa6" localSheetId="1">'[6]Input Target Firm'!#REF!</definedName>
    <definedName name="____gfa6">'[6]Input Target Firm'!#REF!</definedName>
    <definedName name="____gfa7" localSheetId="3">'[6]Input Target Firm'!#REF!</definedName>
    <definedName name="____gfa7" localSheetId="0">'[6]Input Target Firm'!#REF!</definedName>
    <definedName name="____gfa7" localSheetId="1">'[6]Input Target Firm'!#REF!</definedName>
    <definedName name="____gfa7">'[6]Input Target Firm'!#REF!</definedName>
    <definedName name="____gfa8" localSheetId="3">'[6]Input Target Firm'!#REF!</definedName>
    <definedName name="____gfa8" localSheetId="0">'[6]Input Target Firm'!#REF!</definedName>
    <definedName name="____gfa8" localSheetId="1">'[6]Input Target Firm'!#REF!</definedName>
    <definedName name="____gfa8">'[6]Input Target Firm'!#REF!</definedName>
    <definedName name="____gfa9" localSheetId="3">'[6]Input Target Firm'!#REF!</definedName>
    <definedName name="____gfa9" localSheetId="0">'[6]Input Target Firm'!#REF!</definedName>
    <definedName name="____gfa9" localSheetId="1">'[6]Input Target Firm'!#REF!</definedName>
    <definedName name="____gfa9">'[6]Input Target Firm'!#REF!</definedName>
    <definedName name="____inv3" localSheetId="3">'[6]Input Target Firm'!#REF!</definedName>
    <definedName name="____inv3" localSheetId="0">'[6]Input Target Firm'!#REF!</definedName>
    <definedName name="____inv3" localSheetId="1">'[6]Input Target Firm'!#REF!</definedName>
    <definedName name="____inv3">'[6]Input Target Firm'!#REF!</definedName>
    <definedName name="____inv4" localSheetId="3">'[6]Input Target Firm'!#REF!</definedName>
    <definedName name="____inv4" localSheetId="0">'[6]Input Target Firm'!#REF!</definedName>
    <definedName name="____inv4" localSheetId="1">'[6]Input Target Firm'!#REF!</definedName>
    <definedName name="____inv4">'[6]Input Target Firm'!#REF!</definedName>
    <definedName name="____inv5" localSheetId="3">'[6]Input Combined Firm'!#REF!</definedName>
    <definedName name="____inv5" localSheetId="0">'[6]Input Combined Firm'!#REF!</definedName>
    <definedName name="____inv5" localSheetId="1">'[6]Input Combined Firm'!#REF!</definedName>
    <definedName name="____inv5">'[6]Input Combined Firm'!#REF!</definedName>
    <definedName name="____inv6" localSheetId="3">'[6]Input Combined Firm'!#REF!</definedName>
    <definedName name="____inv6" localSheetId="0">'[6]Input Combined Firm'!#REF!</definedName>
    <definedName name="____inv6" localSheetId="1">'[6]Input Combined Firm'!#REF!</definedName>
    <definedName name="____inv6">'[6]Input Combined Firm'!#REF!</definedName>
    <definedName name="____kda1">#N/A</definedName>
    <definedName name="____LT3">'[9]Parameter Definitions '!$E$23</definedName>
    <definedName name="____Met1">'[9]Parameter Definitions '!$B$6:$C$10</definedName>
    <definedName name="____Met2">'[9]Parameter Definitions '!$D$6:$E$10</definedName>
    <definedName name="____Met3">'[9]Parameter Definitions '!$F$6:$G$10</definedName>
    <definedName name="____Met4">'[9]Parameter Definitions '!$H$6:$I$10</definedName>
    <definedName name="____Met5">'[9]Parameter Definitions '!$B$13:$C$17</definedName>
    <definedName name="____Met6">'[9]Parameter Definitions '!$D$13:$E$17</definedName>
    <definedName name="____Met7">'[9]Parameter Definitions '!$F$13:$G$17</definedName>
    <definedName name="____Met8">'[9]Parameter Definitions '!$H$13:$I$17</definedName>
    <definedName name="____MT1">'[9]Parameter Definitions '!$E$25</definedName>
    <definedName name="____MT2">'[9]Parameter Definitions '!$E$26</definedName>
    <definedName name="____MT3">'[9]Parameter Definitions '!$E$27</definedName>
    <definedName name="____nfa14" localSheetId="3">'[6]Input Combined Firm'!#REF!</definedName>
    <definedName name="____nfa14" localSheetId="0">'[6]Input Combined Firm'!#REF!</definedName>
    <definedName name="____nfa14" localSheetId="1">'[6]Input Combined Firm'!#REF!</definedName>
    <definedName name="____nfa14">'[6]Input Combined Firm'!#REF!</definedName>
    <definedName name="____nfa15" localSheetId="3">'[6]Input Combined Firm'!#REF!</definedName>
    <definedName name="____nfa15" localSheetId="0">'[6]Input Combined Firm'!#REF!</definedName>
    <definedName name="____nfa15" localSheetId="1">'[6]Input Combined Firm'!#REF!</definedName>
    <definedName name="____nfa15">'[6]Input Combined Firm'!#REF!</definedName>
    <definedName name="____nfa6" localSheetId="3">'[6]Input Target Firm'!#REF!</definedName>
    <definedName name="____nfa6" localSheetId="0">'[6]Input Target Firm'!#REF!</definedName>
    <definedName name="____nfa6" localSheetId="1">'[6]Input Target Firm'!#REF!</definedName>
    <definedName name="____nfa6">'[6]Input Target Firm'!#REF!</definedName>
    <definedName name="____nfa7" localSheetId="3">'[6]Input Target Firm'!#REF!</definedName>
    <definedName name="____nfa7" localSheetId="0">'[6]Input Target Firm'!#REF!</definedName>
    <definedName name="____nfa7" localSheetId="1">'[6]Input Target Firm'!#REF!</definedName>
    <definedName name="____nfa7">'[6]Input Target Firm'!#REF!</definedName>
    <definedName name="____nfa8" localSheetId="3">'[6]Input Target Firm'!#REF!</definedName>
    <definedName name="____nfa8" localSheetId="0">'[6]Input Target Firm'!#REF!</definedName>
    <definedName name="____nfa8" localSheetId="1">'[6]Input Target Firm'!#REF!</definedName>
    <definedName name="____nfa8">'[6]Input Target Firm'!#REF!</definedName>
    <definedName name="____nfa9" localSheetId="3">'[6]Input Target Firm'!#REF!</definedName>
    <definedName name="____nfa9" localSheetId="0">'[6]Input Target Firm'!#REF!</definedName>
    <definedName name="____nfa9" localSheetId="1">'[6]Input Target Firm'!#REF!</definedName>
    <definedName name="____nfa9">'[6]Input Target Firm'!#REF!</definedName>
    <definedName name="____owc3" localSheetId="3">'[6]Input Target Firm'!#REF!</definedName>
    <definedName name="____owc3" localSheetId="0">'[6]Input Target Firm'!#REF!</definedName>
    <definedName name="____owc3" localSheetId="1">'[6]Input Target Firm'!#REF!</definedName>
    <definedName name="____owc3">'[6]Input Target Firm'!#REF!</definedName>
    <definedName name="____owc4" localSheetId="3">'[6]Input Target Firm'!#REF!</definedName>
    <definedName name="____owc4" localSheetId="0">'[6]Input Target Firm'!#REF!</definedName>
    <definedName name="____owc4" localSheetId="1">'[6]Input Target Firm'!#REF!</definedName>
    <definedName name="____owc4">'[6]Input Target Firm'!#REF!</definedName>
    <definedName name="____owc5" localSheetId="3">'[6]Input Combined Firm'!#REF!</definedName>
    <definedName name="____owc5" localSheetId="0">'[6]Input Combined Firm'!#REF!</definedName>
    <definedName name="____owc5" localSheetId="1">'[6]Input Combined Firm'!#REF!</definedName>
    <definedName name="____owc5">'[6]Input Combined Firm'!#REF!</definedName>
    <definedName name="____owc6" localSheetId="3">'[6]Input Combined Firm'!#REF!</definedName>
    <definedName name="____owc6" localSheetId="0">'[6]Input Combined Firm'!#REF!</definedName>
    <definedName name="____owc6" localSheetId="1">'[6]Input Combined Firm'!#REF!</definedName>
    <definedName name="____owc6">'[6]Input Combined Firm'!#REF!</definedName>
    <definedName name="____ps2" localSheetId="3">'[6]Input Target Firm'!#REF!</definedName>
    <definedName name="____ps2" localSheetId="0">'[6]Input Target Firm'!#REF!</definedName>
    <definedName name="____ps2" localSheetId="1">'[6]Input Target Firm'!#REF!</definedName>
    <definedName name="____ps2">'[6]Input Target Firm'!#REF!</definedName>
    <definedName name="____ps3" localSheetId="3">'[6]Input Combined Firm'!#REF!</definedName>
    <definedName name="____ps3" localSheetId="0">'[6]Input Combined Firm'!#REF!</definedName>
    <definedName name="____ps3" localSheetId="1">'[6]Input Combined Firm'!#REF!</definedName>
    <definedName name="____ps3">'[6]Input Combined Firm'!#REF!</definedName>
    <definedName name="____res1" localSheetId="3">'[6]Input Acq Firm'!#REF!</definedName>
    <definedName name="____res1" localSheetId="0">'[6]Input Acq Firm'!#REF!</definedName>
    <definedName name="____res1" localSheetId="1">'[6]Input Acq Firm'!#REF!</definedName>
    <definedName name="____res1">'[6]Input Acq Firm'!#REF!</definedName>
    <definedName name="____res2" localSheetId="3">'[6]Input Target Firm'!#REF!</definedName>
    <definedName name="____res2" localSheetId="0">'[6]Input Target Firm'!#REF!</definedName>
    <definedName name="____res2" localSheetId="1">'[6]Input Target Firm'!#REF!</definedName>
    <definedName name="____res2">'[6]Input Target Firm'!#REF!</definedName>
    <definedName name="____res3" localSheetId="3">'[6]Input Combined Firm'!#REF!</definedName>
    <definedName name="____res3" localSheetId="0">'[6]Input Combined Firm'!#REF!</definedName>
    <definedName name="____res3" localSheetId="1">'[6]Input Combined Firm'!#REF!</definedName>
    <definedName name="____res3">'[6]Input Combined Firm'!#REF!</definedName>
    <definedName name="____sa1">#N/A</definedName>
    <definedName name="____sa2">#N/A</definedName>
    <definedName name="____sa3">#N/A</definedName>
    <definedName name="____sa4">#N/A</definedName>
    <definedName name="____sa5">#N/A</definedName>
    <definedName name="____slm12" localSheetId="3">'[6]Input Combined Firm'!#REF!</definedName>
    <definedName name="____slm12" localSheetId="0">'[6]Input Combined Firm'!#REF!</definedName>
    <definedName name="____slm12" localSheetId="1">'[6]Input Combined Firm'!#REF!</definedName>
    <definedName name="____slm12">'[6]Input Combined Firm'!#REF!</definedName>
    <definedName name="____slm13" localSheetId="3">'[6]Input Combined Firm'!#REF!</definedName>
    <definedName name="____slm13" localSheetId="0">'[6]Input Combined Firm'!#REF!</definedName>
    <definedName name="____slm13" localSheetId="1">'[6]Input Combined Firm'!#REF!</definedName>
    <definedName name="____slm13">'[6]Input Combined Firm'!#REF!</definedName>
    <definedName name="____slm14" localSheetId="3">'[6]Input Combined Firm'!#REF!</definedName>
    <definedName name="____slm14" localSheetId="0">'[6]Input Combined Firm'!#REF!</definedName>
    <definedName name="____slm14" localSheetId="1">'[6]Input Combined Firm'!#REF!</definedName>
    <definedName name="____slm14">'[6]Input Combined Firm'!#REF!</definedName>
    <definedName name="____slm15" localSheetId="3">'[6]Input Combined Firm'!#REF!</definedName>
    <definedName name="____slm15" localSheetId="0">'[6]Input Combined Firm'!#REF!</definedName>
    <definedName name="____slm15" localSheetId="1">'[6]Input Combined Firm'!#REF!</definedName>
    <definedName name="____slm15">'[6]Input Combined Firm'!#REF!</definedName>
    <definedName name="____slm6" localSheetId="3">'[6]Input Target Firm'!#REF!</definedName>
    <definedName name="____slm6" localSheetId="0">'[6]Input Target Firm'!#REF!</definedName>
    <definedName name="____slm6" localSheetId="1">'[6]Input Target Firm'!#REF!</definedName>
    <definedName name="____slm6">'[6]Input Target Firm'!#REF!</definedName>
    <definedName name="____slm7" localSheetId="3">'[6]Input Target Firm'!#REF!</definedName>
    <definedName name="____slm7" localSheetId="0">'[6]Input Target Firm'!#REF!</definedName>
    <definedName name="____slm7" localSheetId="1">'[6]Input Target Firm'!#REF!</definedName>
    <definedName name="____slm7">'[6]Input Target Firm'!#REF!</definedName>
    <definedName name="____slm8" localSheetId="3">'[6]Input Target Firm'!#REF!</definedName>
    <definedName name="____slm8" localSheetId="0">'[6]Input Target Firm'!#REF!</definedName>
    <definedName name="____slm8" localSheetId="1">'[6]Input Target Firm'!#REF!</definedName>
    <definedName name="____slm8">'[6]Input Target Firm'!#REF!</definedName>
    <definedName name="____slm9" localSheetId="3">'[6]Input Target Firm'!#REF!</definedName>
    <definedName name="____slm9" localSheetId="0">'[6]Input Target Firm'!#REF!</definedName>
    <definedName name="____slm9" localSheetId="1">'[6]Input Target Firm'!#REF!</definedName>
    <definedName name="____slm9">'[6]Input Target Firm'!#REF!</definedName>
    <definedName name="____tps1">[10]tps!$A$1:$J$61</definedName>
    <definedName name="____wdv10" localSheetId="3">'[6]Input Target Firm'!#REF!</definedName>
    <definedName name="____wdv10" localSheetId="0">'[6]Input Target Firm'!#REF!</definedName>
    <definedName name="____wdv10" localSheetId="1">'[6]Input Target Firm'!#REF!</definedName>
    <definedName name="____wdv10">'[6]Input Target Firm'!#REF!</definedName>
    <definedName name="____wdv11" localSheetId="3">'[6]Input Combined Firm'!#REF!</definedName>
    <definedName name="____wdv11" localSheetId="0">'[6]Input Combined Firm'!#REF!</definedName>
    <definedName name="____wdv11" localSheetId="1">'[6]Input Combined Firm'!#REF!</definedName>
    <definedName name="____wdv11">'[6]Input Combined Firm'!#REF!</definedName>
    <definedName name="____wdv12" localSheetId="3">'[6]Input Combined Firm'!#REF!</definedName>
    <definedName name="____wdv12" localSheetId="0">'[6]Input Combined Firm'!#REF!</definedName>
    <definedName name="____wdv12" localSheetId="1">'[6]Input Combined Firm'!#REF!</definedName>
    <definedName name="____wdv12">'[6]Input Combined Firm'!#REF!</definedName>
    <definedName name="____wdv13" localSheetId="3">'[6]Input Combined Firm'!#REF!</definedName>
    <definedName name="____wdv13" localSheetId="0">'[6]Input Combined Firm'!#REF!</definedName>
    <definedName name="____wdv13" localSheetId="1">'[6]Input Combined Firm'!#REF!</definedName>
    <definedName name="____wdv13">'[6]Input Combined Firm'!#REF!</definedName>
    <definedName name="____wdv14" localSheetId="3">'[6]Input Combined Firm'!#REF!</definedName>
    <definedName name="____wdv14" localSheetId="0">'[6]Input Combined Firm'!#REF!</definedName>
    <definedName name="____wdv14" localSheetId="1">'[6]Input Combined Firm'!#REF!</definedName>
    <definedName name="____wdv14">'[6]Input Combined Firm'!#REF!</definedName>
    <definedName name="____wdv15" localSheetId="3">'[6]Input Combined Firm'!#REF!</definedName>
    <definedName name="____wdv15" localSheetId="0">'[6]Input Combined Firm'!#REF!</definedName>
    <definedName name="____wdv15" localSheetId="1">'[6]Input Combined Firm'!#REF!</definedName>
    <definedName name="____wdv15">'[6]Input Combined Firm'!#REF!</definedName>
    <definedName name="____wdv6" localSheetId="3">'[6]Input Target Firm'!#REF!</definedName>
    <definedName name="____wdv6" localSheetId="0">'[6]Input Target Firm'!#REF!</definedName>
    <definedName name="____wdv6" localSheetId="1">'[6]Input Target Firm'!#REF!</definedName>
    <definedName name="____wdv6">'[6]Input Target Firm'!#REF!</definedName>
    <definedName name="____wdv7" localSheetId="3">'[6]Input Target Firm'!#REF!</definedName>
    <definedName name="____wdv7" localSheetId="0">'[6]Input Target Firm'!#REF!</definedName>
    <definedName name="____wdv7" localSheetId="1">'[6]Input Target Firm'!#REF!</definedName>
    <definedName name="____wdv7">'[6]Input Target Firm'!#REF!</definedName>
    <definedName name="____wdv8" localSheetId="3">'[6]Input Target Firm'!#REF!</definedName>
    <definedName name="____wdv8" localSheetId="0">'[6]Input Target Firm'!#REF!</definedName>
    <definedName name="____wdv8" localSheetId="1">'[6]Input Target Firm'!#REF!</definedName>
    <definedName name="____wdv8">'[6]Input Target Firm'!#REF!</definedName>
    <definedName name="____wdv9" localSheetId="3">'[6]Input Target Firm'!#REF!</definedName>
    <definedName name="____wdv9" localSheetId="0">'[6]Input Target Firm'!#REF!</definedName>
    <definedName name="____wdv9" localSheetId="1">'[6]Input Target Firm'!#REF!</definedName>
    <definedName name="____wdv9">'[6]Input Target Firm'!#REF!</definedName>
    <definedName name="____WT4">'[9]Parameter Definitions '!$I$24</definedName>
    <definedName name="____WT5">'[9]Parameter Definitions '!$I$25</definedName>
    <definedName name="____WT6">'[9]Parameter Definitions '!$I$26</definedName>
    <definedName name="____WT7">'[9]Parameter Definitions '!$I$27</definedName>
    <definedName name="____WT8">'[9]Parameter Definitions '!$I$28</definedName>
    <definedName name="____xx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AA2" localSheetId="3">#REF!</definedName>
    <definedName name="___AA2">#REF!</definedName>
    <definedName name="___cap10" localSheetId="3">'[6]Input Target Firm'!#REF!</definedName>
    <definedName name="___cap10" localSheetId="0">'[6]Input Target Firm'!#REF!</definedName>
    <definedName name="___cap10" localSheetId="1">'[6]Input Target Firm'!#REF!</definedName>
    <definedName name="___cap10">'[6]Input Target Firm'!#REF!</definedName>
    <definedName name="___cap11" localSheetId="3">'[6]Input Combined Firm'!#REF!</definedName>
    <definedName name="___cap11" localSheetId="0">'[6]Input Combined Firm'!#REF!</definedName>
    <definedName name="___cap11" localSheetId="1">'[6]Input Combined Firm'!#REF!</definedName>
    <definedName name="___cap11">'[6]Input Combined Firm'!#REF!</definedName>
    <definedName name="___cap12" localSheetId="3">'[6]Input Combined Firm'!#REF!</definedName>
    <definedName name="___cap12" localSheetId="0">'[6]Input Combined Firm'!#REF!</definedName>
    <definedName name="___cap12" localSheetId="1">'[6]Input Combined Firm'!#REF!</definedName>
    <definedName name="___cap12">'[6]Input Combined Firm'!#REF!</definedName>
    <definedName name="___cap13" localSheetId="3">'[6]Input Combined Firm'!#REF!</definedName>
    <definedName name="___cap13" localSheetId="0">'[6]Input Combined Firm'!#REF!</definedName>
    <definedName name="___cap13" localSheetId="1">'[6]Input Combined Firm'!#REF!</definedName>
    <definedName name="___cap13">'[6]Input Combined Firm'!#REF!</definedName>
    <definedName name="___cap14" localSheetId="3">'[6]Input Combined Firm'!#REF!</definedName>
    <definedName name="___cap14" localSheetId="0">'[6]Input Combined Firm'!#REF!</definedName>
    <definedName name="___cap14" localSheetId="1">'[6]Input Combined Firm'!#REF!</definedName>
    <definedName name="___cap14">'[6]Input Combined Firm'!#REF!</definedName>
    <definedName name="___cap15" localSheetId="3">'[6]Input Combined Firm'!#REF!</definedName>
    <definedName name="___cap15" localSheetId="0">'[6]Input Combined Firm'!#REF!</definedName>
    <definedName name="___cap15" localSheetId="1">'[6]Input Combined Firm'!#REF!</definedName>
    <definedName name="___cap15">'[6]Input Combined Firm'!#REF!</definedName>
    <definedName name="___cap6" localSheetId="3">'[6]Input Target Firm'!#REF!</definedName>
    <definedName name="___cap6" localSheetId="0">'[6]Input Target Firm'!#REF!</definedName>
    <definedName name="___cap6" localSheetId="1">'[6]Input Target Firm'!#REF!</definedName>
    <definedName name="___cap6">'[6]Input Target Firm'!#REF!</definedName>
    <definedName name="___cap7" localSheetId="3">'[6]Input Target Firm'!#REF!</definedName>
    <definedName name="___cap7" localSheetId="0">'[6]Input Target Firm'!#REF!</definedName>
    <definedName name="___cap7" localSheetId="1">'[6]Input Target Firm'!#REF!</definedName>
    <definedName name="___cap7">'[6]Input Target Firm'!#REF!</definedName>
    <definedName name="___cap8" localSheetId="3">'[6]Input Target Firm'!#REF!</definedName>
    <definedName name="___cap8" localSheetId="0">'[6]Input Target Firm'!#REF!</definedName>
    <definedName name="___cap8" localSheetId="1">'[6]Input Target Firm'!#REF!</definedName>
    <definedName name="___cap8">'[6]Input Target Firm'!#REF!</definedName>
    <definedName name="___cap9" localSheetId="3">'[6]Input Target Firm'!#REF!</definedName>
    <definedName name="___cap9" localSheetId="0">'[6]Input Target Firm'!#REF!</definedName>
    <definedName name="___cap9" localSheetId="1">'[6]Input Target Firm'!#REF!</definedName>
    <definedName name="___cap9">'[6]Input Target Firm'!#REF!</definedName>
    <definedName name="___DAT1" localSheetId="3">#REF!</definedName>
    <definedName name="___DAT1">#REF!</definedName>
    <definedName name="___DAT2" localSheetId="3">#REF!</definedName>
    <definedName name="___DAT2">#REF!</definedName>
    <definedName name="___DAT3" localSheetId="3">#REF!</definedName>
    <definedName name="___DAT3">#REF!</definedName>
    <definedName name="___DAT4" localSheetId="3">#REF!</definedName>
    <definedName name="___DAT4">#REF!</definedName>
    <definedName name="___DAT5" localSheetId="3">#REF!</definedName>
    <definedName name="___DAT5">#REF!</definedName>
    <definedName name="___dk1" localSheetId="3" hidden="1">{#N/A,#N/A,FALSE,"COVER.XLS";#N/A,#N/A,FALSE,"RACT1.XLS";#N/A,#N/A,FALSE,"RACT2.XLS";#N/A,#N/A,FALSE,"ECCMP";#N/A,#N/A,FALSE,"WELDER.XLS"}</definedName>
    <definedName name="___dk1" hidden="1">{#N/A,#N/A,FALSE,"COVER.XLS";#N/A,#N/A,FALSE,"RACT1.XLS";#N/A,#N/A,FALSE,"RACT2.XLS";#N/A,#N/A,FALSE,"ECCMP";#N/A,#N/A,FALSE,"WELDER.XLS"}</definedName>
    <definedName name="___gfa12" localSheetId="3">'[6]Input Combined Firm'!#REF!</definedName>
    <definedName name="___gfa12" localSheetId="0">'[6]Input Combined Firm'!#REF!</definedName>
    <definedName name="___gfa12" localSheetId="1">'[6]Input Combined Firm'!#REF!</definedName>
    <definedName name="___gfa12">'[6]Input Combined Firm'!#REF!</definedName>
    <definedName name="___gfa13" localSheetId="3">'[6]Input Combined Firm'!#REF!</definedName>
    <definedName name="___gfa13" localSheetId="0">'[6]Input Combined Firm'!#REF!</definedName>
    <definedName name="___gfa13" localSheetId="1">'[6]Input Combined Firm'!#REF!</definedName>
    <definedName name="___gfa13">'[6]Input Combined Firm'!#REF!</definedName>
    <definedName name="___gfa14" localSheetId="3">'[6]Input Combined Firm'!#REF!</definedName>
    <definedName name="___gfa14" localSheetId="0">'[6]Input Combined Firm'!#REF!</definedName>
    <definedName name="___gfa14" localSheetId="1">'[6]Input Combined Firm'!#REF!</definedName>
    <definedName name="___gfa14">'[6]Input Combined Firm'!#REF!</definedName>
    <definedName name="___gfa15" localSheetId="3">'[6]Input Combined Firm'!#REF!</definedName>
    <definedName name="___gfa15" localSheetId="0">'[6]Input Combined Firm'!#REF!</definedName>
    <definedName name="___gfa15" localSheetId="1">'[6]Input Combined Firm'!#REF!</definedName>
    <definedName name="___gfa15">'[6]Input Combined Firm'!#REF!</definedName>
    <definedName name="___gfa6" localSheetId="3">'[6]Input Target Firm'!#REF!</definedName>
    <definedName name="___gfa6" localSheetId="0">'[6]Input Target Firm'!#REF!</definedName>
    <definedName name="___gfa6" localSheetId="1">'[6]Input Target Firm'!#REF!</definedName>
    <definedName name="___gfa6">'[6]Input Target Firm'!#REF!</definedName>
    <definedName name="___gfa7" localSheetId="3">'[6]Input Target Firm'!#REF!</definedName>
    <definedName name="___gfa7" localSheetId="0">'[6]Input Target Firm'!#REF!</definedName>
    <definedName name="___gfa7" localSheetId="1">'[6]Input Target Firm'!#REF!</definedName>
    <definedName name="___gfa7">'[6]Input Target Firm'!#REF!</definedName>
    <definedName name="___gfa8" localSheetId="3">'[6]Input Target Firm'!#REF!</definedName>
    <definedName name="___gfa8" localSheetId="0">'[6]Input Target Firm'!#REF!</definedName>
    <definedName name="___gfa8" localSheetId="1">'[6]Input Target Firm'!#REF!</definedName>
    <definedName name="___gfa8">'[6]Input Target Firm'!#REF!</definedName>
    <definedName name="___gfa9" localSheetId="3">'[6]Input Target Firm'!#REF!</definedName>
    <definedName name="___gfa9" localSheetId="0">'[6]Input Target Firm'!#REF!</definedName>
    <definedName name="___gfa9" localSheetId="1">'[6]Input Target Firm'!#REF!</definedName>
    <definedName name="___gfa9">'[6]Input Target Firm'!#REF!</definedName>
    <definedName name="___inv3" localSheetId="3">'[6]Input Target Firm'!#REF!</definedName>
    <definedName name="___inv3" localSheetId="0">'[6]Input Target Firm'!#REF!</definedName>
    <definedName name="___inv3" localSheetId="1">'[6]Input Target Firm'!#REF!</definedName>
    <definedName name="___inv3">'[6]Input Target Firm'!#REF!</definedName>
    <definedName name="___inv4" localSheetId="3">'[6]Input Target Firm'!#REF!</definedName>
    <definedName name="___inv4" localSheetId="0">'[6]Input Target Firm'!#REF!</definedName>
    <definedName name="___inv4" localSheetId="1">'[6]Input Target Firm'!#REF!</definedName>
    <definedName name="___inv4">'[6]Input Target Firm'!#REF!</definedName>
    <definedName name="___inv5" localSheetId="3">'[6]Input Combined Firm'!#REF!</definedName>
    <definedName name="___inv5" localSheetId="0">'[6]Input Combined Firm'!#REF!</definedName>
    <definedName name="___inv5" localSheetId="1">'[6]Input Combined Firm'!#REF!</definedName>
    <definedName name="___inv5">'[6]Input Combined Firm'!#REF!</definedName>
    <definedName name="___inv6" localSheetId="3">'[6]Input Combined Firm'!#REF!</definedName>
    <definedName name="___inv6" localSheetId="0">'[6]Input Combined Firm'!#REF!</definedName>
    <definedName name="___inv6" localSheetId="1">'[6]Input Combined Firm'!#REF!</definedName>
    <definedName name="___inv6">'[6]Input Combined Firm'!#REF!</definedName>
    <definedName name="___k8" localSheetId="3" hidden="1">{#N/A,#N/A,FALSE,"COVER1.XLS ";#N/A,#N/A,FALSE,"RACT1.XLS";#N/A,#N/A,FALSE,"RACT2.XLS";#N/A,#N/A,FALSE,"ECCMP";#N/A,#N/A,FALSE,"WELDER.XLS"}</definedName>
    <definedName name="___k8" hidden="1">{#N/A,#N/A,FALSE,"COVER1.XLS ";#N/A,#N/A,FALSE,"RACT1.XLS";#N/A,#N/A,FALSE,"RACT2.XLS";#N/A,#N/A,FALSE,"ECCMP";#N/A,#N/A,FALSE,"WELDER.XLS"}</definedName>
    <definedName name="___kda1">#N/A</definedName>
    <definedName name="___kvs1" localSheetId="3" hidden="1">{#N/A,#N/A,FALSE,"COVER1.XLS ";#N/A,#N/A,FALSE,"RACT1.XLS";#N/A,#N/A,FALSE,"RACT2.XLS";#N/A,#N/A,FALSE,"ECCMP";#N/A,#N/A,FALSE,"WELDER.XLS"}</definedName>
    <definedName name="___kvs1" hidden="1">{#N/A,#N/A,FALSE,"COVER1.XLS ";#N/A,#N/A,FALSE,"RACT1.XLS";#N/A,#N/A,FALSE,"RACT2.XLS";#N/A,#N/A,FALSE,"ECCMP";#N/A,#N/A,FALSE,"WELDER.XLS"}</definedName>
    <definedName name="___kvs2" localSheetId="3" hidden="1">{#N/A,#N/A,FALSE,"COVER1.XLS ";#N/A,#N/A,FALSE,"RACT1.XLS";#N/A,#N/A,FALSE,"RACT2.XLS";#N/A,#N/A,FALSE,"ECCMP";#N/A,#N/A,FALSE,"WELDER.XLS"}</definedName>
    <definedName name="___kvs2" hidden="1">{#N/A,#N/A,FALSE,"COVER1.XLS ";#N/A,#N/A,FALSE,"RACT1.XLS";#N/A,#N/A,FALSE,"RACT2.XLS";#N/A,#N/A,FALSE,"ECCMP";#N/A,#N/A,FALSE,"WELDER.XLS"}</definedName>
    <definedName name="___kvs5" localSheetId="3" hidden="1">{#N/A,#N/A,FALSE,"COVER.XLS";#N/A,#N/A,FALSE,"RACT1.XLS";#N/A,#N/A,FALSE,"RACT2.XLS";#N/A,#N/A,FALSE,"ECCMP";#N/A,#N/A,FALSE,"WELDER.XLS"}</definedName>
    <definedName name="___kvs5" hidden="1">{#N/A,#N/A,FALSE,"COVER.XLS";#N/A,#N/A,FALSE,"RACT1.XLS";#N/A,#N/A,FALSE,"RACT2.XLS";#N/A,#N/A,FALSE,"ECCMP";#N/A,#N/A,FALSE,"WELDER.XLS"}</definedName>
    <definedName name="___kvs7" localSheetId="3" hidden="1">{#N/A,#N/A,FALSE,"COVER1.XLS ";#N/A,#N/A,FALSE,"RACT1.XLS";#N/A,#N/A,FALSE,"RACT2.XLS";#N/A,#N/A,FALSE,"ECCMP";#N/A,#N/A,FALSE,"WELDER.XLS"}</definedName>
    <definedName name="___kvs7" hidden="1">{#N/A,#N/A,FALSE,"COVER1.XLS ";#N/A,#N/A,FALSE,"RACT1.XLS";#N/A,#N/A,FALSE,"RACT2.XLS";#N/A,#N/A,FALSE,"ECCMP";#N/A,#N/A,FALSE,"WELDER.XLS"}</definedName>
    <definedName name="___kvs8" localSheetId="3" hidden="1">{#N/A,#N/A,FALSE,"COVER1.XLS ";#N/A,#N/A,FALSE,"RACT1.XLS";#N/A,#N/A,FALSE,"RACT2.XLS";#N/A,#N/A,FALSE,"ECCMP";#N/A,#N/A,FALSE,"WELDER.XLS"}</definedName>
    <definedName name="___kvs8" hidden="1">{#N/A,#N/A,FALSE,"COVER1.XLS ";#N/A,#N/A,FALSE,"RACT1.XLS";#N/A,#N/A,FALSE,"RACT2.XLS";#N/A,#N/A,FALSE,"ECCMP";#N/A,#N/A,FALSE,"WELDER.XLS"}</definedName>
    <definedName name="___KVS9" localSheetId="3" hidden="1">{#N/A,#N/A,FALSE,"COVER1.XLS ";#N/A,#N/A,FALSE,"RACT1.XLS";#N/A,#N/A,FALSE,"RACT2.XLS";#N/A,#N/A,FALSE,"ECCMP";#N/A,#N/A,FALSE,"WELDER.XLS"}</definedName>
    <definedName name="___KVS9" hidden="1">{#N/A,#N/A,FALSE,"COVER1.XLS ";#N/A,#N/A,FALSE,"RACT1.XLS";#N/A,#N/A,FALSE,"RACT2.XLS";#N/A,#N/A,FALSE,"ECCMP";#N/A,#N/A,FALSE,"WELDER.XLS"}</definedName>
    <definedName name="___l2"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nfa14" localSheetId="3">'[6]Input Combined Firm'!#REF!</definedName>
    <definedName name="___nfa14" localSheetId="0">'[6]Input Combined Firm'!#REF!</definedName>
    <definedName name="___nfa14" localSheetId="1">'[6]Input Combined Firm'!#REF!</definedName>
    <definedName name="___nfa14">'[6]Input Combined Firm'!#REF!</definedName>
    <definedName name="___nfa15" localSheetId="3">'[6]Input Combined Firm'!#REF!</definedName>
    <definedName name="___nfa15" localSheetId="0">'[6]Input Combined Firm'!#REF!</definedName>
    <definedName name="___nfa15" localSheetId="1">'[6]Input Combined Firm'!#REF!</definedName>
    <definedName name="___nfa15">'[6]Input Combined Firm'!#REF!</definedName>
    <definedName name="___nfa6" localSheetId="3">'[6]Input Target Firm'!#REF!</definedName>
    <definedName name="___nfa6" localSheetId="0">'[6]Input Target Firm'!#REF!</definedName>
    <definedName name="___nfa6" localSheetId="1">'[6]Input Target Firm'!#REF!</definedName>
    <definedName name="___nfa6">'[6]Input Target Firm'!#REF!</definedName>
    <definedName name="___nfa7" localSheetId="3">'[6]Input Target Firm'!#REF!</definedName>
    <definedName name="___nfa7" localSheetId="0">'[6]Input Target Firm'!#REF!</definedName>
    <definedName name="___nfa7" localSheetId="1">'[6]Input Target Firm'!#REF!</definedName>
    <definedName name="___nfa7">'[6]Input Target Firm'!#REF!</definedName>
    <definedName name="___nfa8" localSheetId="3">'[6]Input Target Firm'!#REF!</definedName>
    <definedName name="___nfa8" localSheetId="0">'[6]Input Target Firm'!#REF!</definedName>
    <definedName name="___nfa8" localSheetId="1">'[6]Input Target Firm'!#REF!</definedName>
    <definedName name="___nfa8">'[6]Input Target Firm'!#REF!</definedName>
    <definedName name="___nfa9" localSheetId="3">'[6]Input Target Firm'!#REF!</definedName>
    <definedName name="___nfa9" localSheetId="0">'[6]Input Target Firm'!#REF!</definedName>
    <definedName name="___nfa9" localSheetId="1">'[6]Input Target Firm'!#REF!</definedName>
    <definedName name="___nfa9">'[6]Input Target Firm'!#REF!</definedName>
    <definedName name="___ns1" localSheetId="3" hidden="1">{#N/A,#N/A,FALSE,"COVER1.XLS ";#N/A,#N/A,FALSE,"RACT1.XLS";#N/A,#N/A,FALSE,"RACT2.XLS";#N/A,#N/A,FALSE,"ECCMP";#N/A,#N/A,FALSE,"WELDER.XLS"}</definedName>
    <definedName name="___ns1" hidden="1">{#N/A,#N/A,FALSE,"COVER1.XLS ";#N/A,#N/A,FALSE,"RACT1.XLS";#N/A,#N/A,FALSE,"RACT2.XLS";#N/A,#N/A,FALSE,"ECCMP";#N/A,#N/A,FALSE,"WELDER.XLS"}</definedName>
    <definedName name="___owc3" localSheetId="3">'[6]Input Target Firm'!#REF!</definedName>
    <definedName name="___owc3" localSheetId="0">'[6]Input Target Firm'!#REF!</definedName>
    <definedName name="___owc3" localSheetId="1">'[6]Input Target Firm'!#REF!</definedName>
    <definedName name="___owc3">'[6]Input Target Firm'!#REF!</definedName>
    <definedName name="___owc4" localSheetId="3">'[6]Input Target Firm'!#REF!</definedName>
    <definedName name="___owc4" localSheetId="0">'[6]Input Target Firm'!#REF!</definedName>
    <definedName name="___owc4" localSheetId="1">'[6]Input Target Firm'!#REF!</definedName>
    <definedName name="___owc4">'[6]Input Target Firm'!#REF!</definedName>
    <definedName name="___owc5" localSheetId="3">'[6]Input Combined Firm'!#REF!</definedName>
    <definedName name="___owc5" localSheetId="0">'[6]Input Combined Firm'!#REF!</definedName>
    <definedName name="___owc5" localSheetId="1">'[6]Input Combined Firm'!#REF!</definedName>
    <definedName name="___owc5">'[6]Input Combined Firm'!#REF!</definedName>
    <definedName name="___owc6" localSheetId="3">'[6]Input Combined Firm'!#REF!</definedName>
    <definedName name="___owc6" localSheetId="0">'[6]Input Combined Firm'!#REF!</definedName>
    <definedName name="___owc6" localSheetId="1">'[6]Input Combined Firm'!#REF!</definedName>
    <definedName name="___owc6">'[6]Input Combined Firm'!#REF!</definedName>
    <definedName name="___ps2" localSheetId="3">'[6]Input Target Firm'!#REF!</definedName>
    <definedName name="___ps2" localSheetId="0">'[6]Input Target Firm'!#REF!</definedName>
    <definedName name="___ps2" localSheetId="1">'[6]Input Target Firm'!#REF!</definedName>
    <definedName name="___ps2">'[6]Input Target Firm'!#REF!</definedName>
    <definedName name="___ps3" localSheetId="3">'[6]Input Combined Firm'!#REF!</definedName>
    <definedName name="___ps3" localSheetId="0">'[6]Input Combined Firm'!#REF!</definedName>
    <definedName name="___ps3" localSheetId="1">'[6]Input Combined Firm'!#REF!</definedName>
    <definedName name="___ps3">'[6]Input Combined Firm'!#REF!</definedName>
    <definedName name="___q2" localSheetId="3" hidden="1">{#N/A,#N/A,FALSE,"COVER1.XLS ";#N/A,#N/A,FALSE,"RACT1.XLS";#N/A,#N/A,FALSE,"RACT2.XLS";#N/A,#N/A,FALSE,"ECCMP";#N/A,#N/A,FALSE,"WELDER.XLS"}</definedName>
    <definedName name="___q2" hidden="1">{#N/A,#N/A,FALSE,"COVER1.XLS ";#N/A,#N/A,FALSE,"RACT1.XLS";#N/A,#N/A,FALSE,"RACT2.XLS";#N/A,#N/A,FALSE,"ECCMP";#N/A,#N/A,FALSE,"WELDER.XLS"}</definedName>
    <definedName name="___res1" localSheetId="3">'[6]Input Acq Firm'!#REF!</definedName>
    <definedName name="___res1" localSheetId="0">'[6]Input Acq Firm'!#REF!</definedName>
    <definedName name="___res1" localSheetId="1">'[6]Input Acq Firm'!#REF!</definedName>
    <definedName name="___res1">'[6]Input Acq Firm'!#REF!</definedName>
    <definedName name="___res2" localSheetId="3">'[6]Input Target Firm'!#REF!</definedName>
    <definedName name="___res2" localSheetId="0">'[6]Input Target Firm'!#REF!</definedName>
    <definedName name="___res2" localSheetId="1">'[6]Input Target Firm'!#REF!</definedName>
    <definedName name="___res2">'[6]Input Target Firm'!#REF!</definedName>
    <definedName name="___res3" localSheetId="3">'[6]Input Combined Firm'!#REF!</definedName>
    <definedName name="___res3" localSheetId="0">'[6]Input Combined Firm'!#REF!</definedName>
    <definedName name="___res3" localSheetId="1">'[6]Input Combined Firm'!#REF!</definedName>
    <definedName name="___res3">'[6]Input Combined Firm'!#REF!</definedName>
    <definedName name="___sa1">#N/A</definedName>
    <definedName name="___sa2">#N/A</definedName>
    <definedName name="___sa3">#N/A</definedName>
    <definedName name="___sa4">#N/A</definedName>
    <definedName name="___sa5">#N/A</definedName>
    <definedName name="___slm12" localSheetId="3">'[6]Input Combined Firm'!#REF!</definedName>
    <definedName name="___slm12" localSheetId="0">'[6]Input Combined Firm'!#REF!</definedName>
    <definedName name="___slm12" localSheetId="1">'[6]Input Combined Firm'!#REF!</definedName>
    <definedName name="___slm12">'[6]Input Combined Firm'!#REF!</definedName>
    <definedName name="___slm13" localSheetId="3">'[6]Input Combined Firm'!#REF!</definedName>
    <definedName name="___slm13" localSheetId="0">'[6]Input Combined Firm'!#REF!</definedName>
    <definedName name="___slm13" localSheetId="1">'[6]Input Combined Firm'!#REF!</definedName>
    <definedName name="___slm13">'[6]Input Combined Firm'!#REF!</definedName>
    <definedName name="___slm14" localSheetId="3">'[6]Input Combined Firm'!#REF!</definedName>
    <definedName name="___slm14" localSheetId="0">'[6]Input Combined Firm'!#REF!</definedName>
    <definedName name="___slm14" localSheetId="1">'[6]Input Combined Firm'!#REF!</definedName>
    <definedName name="___slm14">'[6]Input Combined Firm'!#REF!</definedName>
    <definedName name="___slm15" localSheetId="3">'[6]Input Combined Firm'!#REF!</definedName>
    <definedName name="___slm15" localSheetId="0">'[6]Input Combined Firm'!#REF!</definedName>
    <definedName name="___slm15" localSheetId="1">'[6]Input Combined Firm'!#REF!</definedName>
    <definedName name="___slm15">'[6]Input Combined Firm'!#REF!</definedName>
    <definedName name="___slm6" localSheetId="3">'[6]Input Target Firm'!#REF!</definedName>
    <definedName name="___slm6" localSheetId="0">'[6]Input Target Firm'!#REF!</definedName>
    <definedName name="___slm6" localSheetId="1">'[6]Input Target Firm'!#REF!</definedName>
    <definedName name="___slm6">'[6]Input Target Firm'!#REF!</definedName>
    <definedName name="___slm7" localSheetId="3">'[6]Input Target Firm'!#REF!</definedName>
    <definedName name="___slm7" localSheetId="0">'[6]Input Target Firm'!#REF!</definedName>
    <definedName name="___slm7" localSheetId="1">'[6]Input Target Firm'!#REF!</definedName>
    <definedName name="___slm7">'[6]Input Target Firm'!#REF!</definedName>
    <definedName name="___slm8" localSheetId="3">'[6]Input Target Firm'!#REF!</definedName>
    <definedName name="___slm8" localSheetId="0">'[6]Input Target Firm'!#REF!</definedName>
    <definedName name="___slm8" localSheetId="1">'[6]Input Target Firm'!#REF!</definedName>
    <definedName name="___slm8">'[6]Input Target Firm'!#REF!</definedName>
    <definedName name="___slm9" localSheetId="3">'[6]Input Target Firm'!#REF!</definedName>
    <definedName name="___slm9" localSheetId="0">'[6]Input Target Firm'!#REF!</definedName>
    <definedName name="___slm9" localSheetId="1">'[6]Input Target Firm'!#REF!</definedName>
    <definedName name="___slm9">'[6]Input Target Firm'!#REF!</definedName>
    <definedName name="___t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ps1">[10]tps!$A$1:$J$61</definedName>
    <definedName name="___tr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2" localSheetId="3" hidden="1">{#N/A,#N/A,FALSE,"17MAY";#N/A,#N/A,FALSE,"24MAY"}</definedName>
    <definedName name="___w2" hidden="1">{#N/A,#N/A,FALSE,"17MAY";#N/A,#N/A,FALSE,"24MAY"}</definedName>
    <definedName name="___wdv10" localSheetId="3">'[6]Input Target Firm'!#REF!</definedName>
    <definedName name="___wdv10" localSheetId="0">'[6]Input Target Firm'!#REF!</definedName>
    <definedName name="___wdv10" localSheetId="1">'[6]Input Target Firm'!#REF!</definedName>
    <definedName name="___wdv10">'[6]Input Target Firm'!#REF!</definedName>
    <definedName name="___wdv11" localSheetId="3">'[6]Input Combined Firm'!#REF!</definedName>
    <definedName name="___wdv11" localSheetId="0">'[6]Input Combined Firm'!#REF!</definedName>
    <definedName name="___wdv11" localSheetId="1">'[6]Input Combined Firm'!#REF!</definedName>
    <definedName name="___wdv11">'[6]Input Combined Firm'!#REF!</definedName>
    <definedName name="___wdv12" localSheetId="3">'[6]Input Combined Firm'!#REF!</definedName>
    <definedName name="___wdv12" localSheetId="0">'[6]Input Combined Firm'!#REF!</definedName>
    <definedName name="___wdv12" localSheetId="1">'[6]Input Combined Firm'!#REF!</definedName>
    <definedName name="___wdv12">'[6]Input Combined Firm'!#REF!</definedName>
    <definedName name="___wdv13" localSheetId="3">'[6]Input Combined Firm'!#REF!</definedName>
    <definedName name="___wdv13" localSheetId="0">'[6]Input Combined Firm'!#REF!</definedName>
    <definedName name="___wdv13" localSheetId="1">'[6]Input Combined Firm'!#REF!</definedName>
    <definedName name="___wdv13">'[6]Input Combined Firm'!#REF!</definedName>
    <definedName name="___wdv14" localSheetId="3">'[6]Input Combined Firm'!#REF!</definedName>
    <definedName name="___wdv14" localSheetId="0">'[6]Input Combined Firm'!#REF!</definedName>
    <definedName name="___wdv14" localSheetId="1">'[6]Input Combined Firm'!#REF!</definedName>
    <definedName name="___wdv14">'[6]Input Combined Firm'!#REF!</definedName>
    <definedName name="___wdv15" localSheetId="3">'[6]Input Combined Firm'!#REF!</definedName>
    <definedName name="___wdv15" localSheetId="0">'[6]Input Combined Firm'!#REF!</definedName>
    <definedName name="___wdv15" localSheetId="1">'[6]Input Combined Firm'!#REF!</definedName>
    <definedName name="___wdv15">'[6]Input Combined Firm'!#REF!</definedName>
    <definedName name="___wdv6" localSheetId="3">'[6]Input Target Firm'!#REF!</definedName>
    <definedName name="___wdv6" localSheetId="0">'[6]Input Target Firm'!#REF!</definedName>
    <definedName name="___wdv6" localSheetId="1">'[6]Input Target Firm'!#REF!</definedName>
    <definedName name="___wdv6">'[6]Input Target Firm'!#REF!</definedName>
    <definedName name="___wdv7" localSheetId="3">'[6]Input Target Firm'!#REF!</definedName>
    <definedName name="___wdv7" localSheetId="0">'[6]Input Target Firm'!#REF!</definedName>
    <definedName name="___wdv7" localSheetId="1">'[6]Input Target Firm'!#REF!</definedName>
    <definedName name="___wdv7">'[6]Input Target Firm'!#REF!</definedName>
    <definedName name="___wdv8" localSheetId="3">'[6]Input Target Firm'!#REF!</definedName>
    <definedName name="___wdv8" localSheetId="0">'[6]Input Target Firm'!#REF!</definedName>
    <definedName name="___wdv8" localSheetId="1">'[6]Input Target Firm'!#REF!</definedName>
    <definedName name="___wdv8">'[6]Input Target Firm'!#REF!</definedName>
    <definedName name="___wdv9" localSheetId="3">'[6]Input Target Firm'!#REF!</definedName>
    <definedName name="___wdv9" localSheetId="0">'[6]Input Target Firm'!#REF!</definedName>
    <definedName name="___wdv9" localSheetId="1">'[6]Input Target Firm'!#REF!</definedName>
    <definedName name="___wdv9">'[6]Input Target Firm'!#REF!</definedName>
    <definedName name="___wrn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xx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123Graph_A" localSheetId="3" hidden="1">[11]COMPLEXALL!#REF!</definedName>
    <definedName name="__123Graph_A" localSheetId="0" hidden="1">[11]COMPLEXALL!#REF!</definedName>
    <definedName name="__123Graph_A" hidden="1">[11]COMPLEXALL!#REF!</definedName>
    <definedName name="__123Graph_ASTATPROG" localSheetId="3" hidden="1">[11]COMPLEXALL!#REF!</definedName>
    <definedName name="__123Graph_ASTATPROG" localSheetId="0" hidden="1">[11]COMPLEXALL!#REF!</definedName>
    <definedName name="__123Graph_ASTATPROG" hidden="1">[11]COMPLEXALL!#REF!</definedName>
    <definedName name="__123Graph_B" localSheetId="3" hidden="1">[11]COMPLEXALL!#REF!</definedName>
    <definedName name="__123Graph_B" localSheetId="0" hidden="1">[11]COMPLEXALL!#REF!</definedName>
    <definedName name="__123Graph_B" hidden="1">[11]COMPLEXALL!#REF!</definedName>
    <definedName name="__123Graph_D" localSheetId="3" hidden="1">[12]BS!#REF!</definedName>
    <definedName name="__123Graph_D" localSheetId="0" hidden="1">[12]BS!#REF!</definedName>
    <definedName name="__123Graph_D" localSheetId="1" hidden="1">[12]BS!#REF!</definedName>
    <definedName name="__123Graph_D" hidden="1">[12]BS!#REF!</definedName>
    <definedName name="__123Graph_X" localSheetId="3" hidden="1">[11]COMPLEXALL!#REF!</definedName>
    <definedName name="__123Graph_X" localSheetId="0" hidden="1">[11]COMPLEXALL!#REF!</definedName>
    <definedName name="__123Graph_X" hidden="1">[11]COMPLEXALL!#REF!</definedName>
    <definedName name="__123Graph_XSTATPROG" localSheetId="3" hidden="1">[11]COMPLEXALL!#REF!</definedName>
    <definedName name="__123Graph_XSTATPROG" localSheetId="0" hidden="1">[11]COMPLEXALL!#REF!</definedName>
    <definedName name="__123Graph_XSTATPROG" hidden="1">[11]COMPLEXALL!#REF!</definedName>
    <definedName name="__a5" localSheetId="3">#REF!</definedName>
    <definedName name="__a5">#REF!</definedName>
    <definedName name="__AA2" localSheetId="3">#REF!</definedName>
    <definedName name="__AA2">#REF!</definedName>
    <definedName name="__ADD1" localSheetId="3">#REF!</definedName>
    <definedName name="__ADD1" localSheetId="0">#REF!</definedName>
    <definedName name="__ADD1" localSheetId="1">#REF!</definedName>
    <definedName name="__ADD1">#REF!</definedName>
    <definedName name="__ADD2" localSheetId="3">#REF!</definedName>
    <definedName name="__ADD2" localSheetId="0">#REF!</definedName>
    <definedName name="__ADD2" localSheetId="1">#REF!</definedName>
    <definedName name="__ADD2">#REF!</definedName>
    <definedName name="__ANX8" localSheetId="3">#REF!</definedName>
    <definedName name="__ANX8" localSheetId="0">#REF!</definedName>
    <definedName name="__ANX8" localSheetId="1">#REF!</definedName>
    <definedName name="__ANX8">#REF!</definedName>
    <definedName name="__cap10" localSheetId="3">'[6]Input Target Firm'!#REF!</definedName>
    <definedName name="__cap10" localSheetId="0">'[6]Input Target Firm'!#REF!</definedName>
    <definedName name="__cap10" localSheetId="1">'[6]Input Target Firm'!#REF!</definedName>
    <definedName name="__cap10">'[6]Input Target Firm'!#REF!</definedName>
    <definedName name="__cap11" localSheetId="3">'[6]Input Combined Firm'!#REF!</definedName>
    <definedName name="__cap11" localSheetId="0">'[6]Input Combined Firm'!#REF!</definedName>
    <definedName name="__cap11" localSheetId="1">'[6]Input Combined Firm'!#REF!</definedName>
    <definedName name="__cap11">'[6]Input Combined Firm'!#REF!</definedName>
    <definedName name="__cap12" localSheetId="3">'[6]Input Combined Firm'!#REF!</definedName>
    <definedName name="__cap12" localSheetId="0">'[6]Input Combined Firm'!#REF!</definedName>
    <definedName name="__cap12" localSheetId="1">'[6]Input Combined Firm'!#REF!</definedName>
    <definedName name="__cap12">'[6]Input Combined Firm'!#REF!</definedName>
    <definedName name="__cap13" localSheetId="3">'[6]Input Combined Firm'!#REF!</definedName>
    <definedName name="__cap13" localSheetId="0">'[6]Input Combined Firm'!#REF!</definedName>
    <definedName name="__cap13" localSheetId="1">'[6]Input Combined Firm'!#REF!</definedName>
    <definedName name="__cap13">'[6]Input Combined Firm'!#REF!</definedName>
    <definedName name="__cap14" localSheetId="3">'[6]Input Combined Firm'!#REF!</definedName>
    <definedName name="__cap14" localSheetId="0">'[6]Input Combined Firm'!#REF!</definedName>
    <definedName name="__cap14" localSheetId="1">'[6]Input Combined Firm'!#REF!</definedName>
    <definedName name="__cap14">'[6]Input Combined Firm'!#REF!</definedName>
    <definedName name="__cap15" localSheetId="3">'[6]Input Combined Firm'!#REF!</definedName>
    <definedName name="__cap15" localSheetId="0">'[6]Input Combined Firm'!#REF!</definedName>
    <definedName name="__cap15" localSheetId="1">'[6]Input Combined Firm'!#REF!</definedName>
    <definedName name="__cap15">'[6]Input Combined Firm'!#REF!</definedName>
    <definedName name="__cap6" localSheetId="3">'[6]Input Target Firm'!#REF!</definedName>
    <definedName name="__cap6" localSheetId="0">'[6]Input Target Firm'!#REF!</definedName>
    <definedName name="__cap6" localSheetId="1">'[6]Input Target Firm'!#REF!</definedName>
    <definedName name="__cap6">'[6]Input Target Firm'!#REF!</definedName>
    <definedName name="__cap7" localSheetId="3">'[6]Input Target Firm'!#REF!</definedName>
    <definedName name="__cap7" localSheetId="0">'[6]Input Target Firm'!#REF!</definedName>
    <definedName name="__cap7" localSheetId="1">'[6]Input Target Firm'!#REF!</definedName>
    <definedName name="__cap7">'[6]Input Target Firm'!#REF!</definedName>
    <definedName name="__cap8" localSheetId="3">'[6]Input Target Firm'!#REF!</definedName>
    <definedName name="__cap8" localSheetId="0">'[6]Input Target Firm'!#REF!</definedName>
    <definedName name="__cap8" localSheetId="1">'[6]Input Target Firm'!#REF!</definedName>
    <definedName name="__cap8">'[6]Input Target Firm'!#REF!</definedName>
    <definedName name="__cap9" localSheetId="3">'[6]Input Target Firm'!#REF!</definedName>
    <definedName name="__cap9" localSheetId="0">'[6]Input Target Firm'!#REF!</definedName>
    <definedName name="__cap9" localSheetId="1">'[6]Input Target Firm'!#REF!</definedName>
    <definedName name="__cap9">'[6]Input Target Firm'!#REF!</definedName>
    <definedName name="__DAT1" localSheetId="3">#REF!</definedName>
    <definedName name="__DAT1">#REF!</definedName>
    <definedName name="__DAT2" localSheetId="3">#REF!</definedName>
    <definedName name="__DAT2">#REF!</definedName>
    <definedName name="__DAT3" localSheetId="3">#REF!</definedName>
    <definedName name="__DAT3">#REF!</definedName>
    <definedName name="__DAT4" localSheetId="3">#REF!</definedName>
    <definedName name="__DAT4">#REF!</definedName>
    <definedName name="__DAT5" localSheetId="3">#REF!</definedName>
    <definedName name="__DAT5">#REF!</definedName>
    <definedName name="__def1">'[13]defectives 5'!$A$1:$G$21</definedName>
    <definedName name="__dk1" localSheetId="3" hidden="1">{#N/A,#N/A,FALSE,"COVER.XLS";#N/A,#N/A,FALSE,"RACT1.XLS";#N/A,#N/A,FALSE,"RACT2.XLS";#N/A,#N/A,FALSE,"ECCMP";#N/A,#N/A,FALSE,"WELDER.XLS"}</definedName>
    <definedName name="__dk1" hidden="1">{#N/A,#N/A,FALSE,"COVER.XLS";#N/A,#N/A,FALSE,"RACT1.XLS";#N/A,#N/A,FALSE,"RACT2.XLS";#N/A,#N/A,FALSE,"ECCMP";#N/A,#N/A,FALSE,"WELDER.XLS"}</definedName>
    <definedName name="__gfa12" localSheetId="3">'[6]Input Combined Firm'!#REF!</definedName>
    <definedName name="__gfa12" localSheetId="0">'[6]Input Combined Firm'!#REF!</definedName>
    <definedName name="__gfa12" localSheetId="1">'[6]Input Combined Firm'!#REF!</definedName>
    <definedName name="__gfa12">'[6]Input Combined Firm'!#REF!</definedName>
    <definedName name="__gfa13" localSheetId="3">'[6]Input Combined Firm'!#REF!</definedName>
    <definedName name="__gfa13" localSheetId="0">'[6]Input Combined Firm'!#REF!</definedName>
    <definedName name="__gfa13" localSheetId="1">'[6]Input Combined Firm'!#REF!</definedName>
    <definedName name="__gfa13">'[6]Input Combined Firm'!#REF!</definedName>
    <definedName name="__gfa14" localSheetId="3">'[6]Input Combined Firm'!#REF!</definedName>
    <definedName name="__gfa14" localSheetId="0">'[6]Input Combined Firm'!#REF!</definedName>
    <definedName name="__gfa14" localSheetId="1">'[6]Input Combined Firm'!#REF!</definedName>
    <definedName name="__gfa14">'[6]Input Combined Firm'!#REF!</definedName>
    <definedName name="__gfa15" localSheetId="3">'[6]Input Combined Firm'!#REF!</definedName>
    <definedName name="__gfa15" localSheetId="0">'[6]Input Combined Firm'!#REF!</definedName>
    <definedName name="__gfa15" localSheetId="1">'[6]Input Combined Firm'!#REF!</definedName>
    <definedName name="__gfa15">'[6]Input Combined Firm'!#REF!</definedName>
    <definedName name="__gfa6" localSheetId="3">'[6]Input Target Firm'!#REF!</definedName>
    <definedName name="__gfa6" localSheetId="0">'[6]Input Target Firm'!#REF!</definedName>
    <definedName name="__gfa6" localSheetId="1">'[6]Input Target Firm'!#REF!</definedName>
    <definedName name="__gfa6">'[6]Input Target Firm'!#REF!</definedName>
    <definedName name="__gfa7" localSheetId="3">'[6]Input Target Firm'!#REF!</definedName>
    <definedName name="__gfa7" localSheetId="0">'[6]Input Target Firm'!#REF!</definedName>
    <definedName name="__gfa7" localSheetId="1">'[6]Input Target Firm'!#REF!</definedName>
    <definedName name="__gfa7">'[6]Input Target Firm'!#REF!</definedName>
    <definedName name="__gfa8" localSheetId="3">'[6]Input Target Firm'!#REF!</definedName>
    <definedName name="__gfa8" localSheetId="0">'[6]Input Target Firm'!#REF!</definedName>
    <definedName name="__gfa8" localSheetId="1">'[6]Input Target Firm'!#REF!</definedName>
    <definedName name="__gfa8">'[6]Input Target Firm'!#REF!</definedName>
    <definedName name="__gfa9" localSheetId="3">'[6]Input Target Firm'!#REF!</definedName>
    <definedName name="__gfa9" localSheetId="0">'[6]Input Target Firm'!#REF!</definedName>
    <definedName name="__gfa9" localSheetId="1">'[6]Input Target Firm'!#REF!</definedName>
    <definedName name="__gfa9">'[6]Input Target Firm'!#REF!</definedName>
    <definedName name="__inv3" localSheetId="3">'[6]Input Target Firm'!#REF!</definedName>
    <definedName name="__inv3" localSheetId="0">'[6]Input Target Firm'!#REF!</definedName>
    <definedName name="__inv3" localSheetId="1">'[6]Input Target Firm'!#REF!</definedName>
    <definedName name="__inv3">'[6]Input Target Firm'!#REF!</definedName>
    <definedName name="__inv4" localSheetId="3">'[6]Input Target Firm'!#REF!</definedName>
    <definedName name="__inv4" localSheetId="0">'[6]Input Target Firm'!#REF!</definedName>
    <definedName name="__inv4" localSheetId="1">'[6]Input Target Firm'!#REF!</definedName>
    <definedName name="__inv4">'[6]Input Target Firm'!#REF!</definedName>
    <definedName name="__inv5" localSheetId="3">'[6]Input Combined Firm'!#REF!</definedName>
    <definedName name="__inv5" localSheetId="0">'[6]Input Combined Firm'!#REF!</definedName>
    <definedName name="__inv5" localSheetId="1">'[6]Input Combined Firm'!#REF!</definedName>
    <definedName name="__inv5">'[6]Input Combined Firm'!#REF!</definedName>
    <definedName name="__inv6" localSheetId="3">'[6]Input Combined Firm'!#REF!</definedName>
    <definedName name="__inv6" localSheetId="0">'[6]Input Combined Firm'!#REF!</definedName>
    <definedName name="__inv6" localSheetId="1">'[6]Input Combined Firm'!#REF!</definedName>
    <definedName name="__inv6">'[6]Input Combined Firm'!#REF!</definedName>
    <definedName name="__k8" localSheetId="3" hidden="1">{#N/A,#N/A,FALSE,"COVER1.XLS ";#N/A,#N/A,FALSE,"RACT1.XLS";#N/A,#N/A,FALSE,"RACT2.XLS";#N/A,#N/A,FALSE,"ECCMP";#N/A,#N/A,FALSE,"WELDER.XLS"}</definedName>
    <definedName name="__k8" hidden="1">{#N/A,#N/A,FALSE,"COVER1.XLS ";#N/A,#N/A,FALSE,"RACT1.XLS";#N/A,#N/A,FALSE,"RACT2.XLS";#N/A,#N/A,FALSE,"ECCMP";#N/A,#N/A,FALSE,"WELDER.XLS"}</definedName>
    <definedName name="__kvs1" localSheetId="3" hidden="1">{#N/A,#N/A,FALSE,"COVER1.XLS ";#N/A,#N/A,FALSE,"RACT1.XLS";#N/A,#N/A,FALSE,"RACT2.XLS";#N/A,#N/A,FALSE,"ECCMP";#N/A,#N/A,FALSE,"WELDER.XLS"}</definedName>
    <definedName name="__kvs1" hidden="1">{#N/A,#N/A,FALSE,"COVER1.XLS ";#N/A,#N/A,FALSE,"RACT1.XLS";#N/A,#N/A,FALSE,"RACT2.XLS";#N/A,#N/A,FALSE,"ECCMP";#N/A,#N/A,FALSE,"WELDER.XLS"}</definedName>
    <definedName name="__kvs2" localSheetId="3" hidden="1">{#N/A,#N/A,FALSE,"COVER1.XLS ";#N/A,#N/A,FALSE,"RACT1.XLS";#N/A,#N/A,FALSE,"RACT2.XLS";#N/A,#N/A,FALSE,"ECCMP";#N/A,#N/A,FALSE,"WELDER.XLS"}</definedName>
    <definedName name="__kvs2" hidden="1">{#N/A,#N/A,FALSE,"COVER1.XLS ";#N/A,#N/A,FALSE,"RACT1.XLS";#N/A,#N/A,FALSE,"RACT2.XLS";#N/A,#N/A,FALSE,"ECCMP";#N/A,#N/A,FALSE,"WELDER.XLS"}</definedName>
    <definedName name="__kvs5" localSheetId="3" hidden="1">{#N/A,#N/A,FALSE,"COVER.XLS";#N/A,#N/A,FALSE,"RACT1.XLS";#N/A,#N/A,FALSE,"RACT2.XLS";#N/A,#N/A,FALSE,"ECCMP";#N/A,#N/A,FALSE,"WELDER.XLS"}</definedName>
    <definedName name="__kvs5" hidden="1">{#N/A,#N/A,FALSE,"COVER.XLS";#N/A,#N/A,FALSE,"RACT1.XLS";#N/A,#N/A,FALSE,"RACT2.XLS";#N/A,#N/A,FALSE,"ECCMP";#N/A,#N/A,FALSE,"WELDER.XLS"}</definedName>
    <definedName name="__kvs7" localSheetId="3" hidden="1">{#N/A,#N/A,FALSE,"COVER1.XLS ";#N/A,#N/A,FALSE,"RACT1.XLS";#N/A,#N/A,FALSE,"RACT2.XLS";#N/A,#N/A,FALSE,"ECCMP";#N/A,#N/A,FALSE,"WELDER.XLS"}</definedName>
    <definedName name="__kvs7" hidden="1">{#N/A,#N/A,FALSE,"COVER1.XLS ";#N/A,#N/A,FALSE,"RACT1.XLS";#N/A,#N/A,FALSE,"RACT2.XLS";#N/A,#N/A,FALSE,"ECCMP";#N/A,#N/A,FALSE,"WELDER.XLS"}</definedName>
    <definedName name="__kvs8" localSheetId="3" hidden="1">{#N/A,#N/A,FALSE,"COVER1.XLS ";#N/A,#N/A,FALSE,"RACT1.XLS";#N/A,#N/A,FALSE,"RACT2.XLS";#N/A,#N/A,FALSE,"ECCMP";#N/A,#N/A,FALSE,"WELDER.XLS"}</definedName>
    <definedName name="__kvs8" hidden="1">{#N/A,#N/A,FALSE,"COVER1.XLS ";#N/A,#N/A,FALSE,"RACT1.XLS";#N/A,#N/A,FALSE,"RACT2.XLS";#N/A,#N/A,FALSE,"ECCMP";#N/A,#N/A,FALSE,"WELDER.XLS"}</definedName>
    <definedName name="__KVS9" localSheetId="3" hidden="1">{#N/A,#N/A,FALSE,"COVER1.XLS ";#N/A,#N/A,FALSE,"RACT1.XLS";#N/A,#N/A,FALSE,"RACT2.XLS";#N/A,#N/A,FALSE,"ECCMP";#N/A,#N/A,FALSE,"WELDER.XLS"}</definedName>
    <definedName name="__KVS9" hidden="1">{#N/A,#N/A,FALSE,"COVER1.XLS ";#N/A,#N/A,FALSE,"RACT1.XLS";#N/A,#N/A,FALSE,"RACT2.XLS";#N/A,#N/A,FALSE,"ECCMP";#N/A,#N/A,FALSE,"WELDER.XLS"}</definedName>
    <definedName name="__l2"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fa14" localSheetId="3">'[6]Input Combined Firm'!#REF!</definedName>
    <definedName name="__nfa14" localSheetId="0">'[6]Input Combined Firm'!#REF!</definedName>
    <definedName name="__nfa14" localSheetId="1">'[6]Input Combined Firm'!#REF!</definedName>
    <definedName name="__nfa14">'[6]Input Combined Firm'!#REF!</definedName>
    <definedName name="__nfa15" localSheetId="3">'[6]Input Combined Firm'!#REF!</definedName>
    <definedName name="__nfa15" localSheetId="0">'[6]Input Combined Firm'!#REF!</definedName>
    <definedName name="__nfa15" localSheetId="1">'[6]Input Combined Firm'!#REF!</definedName>
    <definedName name="__nfa15">'[6]Input Combined Firm'!#REF!</definedName>
    <definedName name="__nfa6" localSheetId="3">'[6]Input Target Firm'!#REF!</definedName>
    <definedName name="__nfa6" localSheetId="0">'[6]Input Target Firm'!#REF!</definedName>
    <definedName name="__nfa6" localSheetId="1">'[6]Input Target Firm'!#REF!</definedName>
    <definedName name="__nfa6">'[6]Input Target Firm'!#REF!</definedName>
    <definedName name="__nfa7" localSheetId="3">'[6]Input Target Firm'!#REF!</definedName>
    <definedName name="__nfa7" localSheetId="0">'[6]Input Target Firm'!#REF!</definedName>
    <definedName name="__nfa7" localSheetId="1">'[6]Input Target Firm'!#REF!</definedName>
    <definedName name="__nfa7">'[6]Input Target Firm'!#REF!</definedName>
    <definedName name="__nfa8" localSheetId="3">'[6]Input Target Firm'!#REF!</definedName>
    <definedName name="__nfa8" localSheetId="0">'[6]Input Target Firm'!#REF!</definedName>
    <definedName name="__nfa8" localSheetId="1">'[6]Input Target Firm'!#REF!</definedName>
    <definedName name="__nfa8">'[6]Input Target Firm'!#REF!</definedName>
    <definedName name="__nfa9" localSheetId="3">'[6]Input Target Firm'!#REF!</definedName>
    <definedName name="__nfa9" localSheetId="0">'[6]Input Target Firm'!#REF!</definedName>
    <definedName name="__nfa9" localSheetId="1">'[6]Input Target Firm'!#REF!</definedName>
    <definedName name="__nfa9">'[6]Input Target Firm'!#REF!</definedName>
    <definedName name="__ns1" localSheetId="3" hidden="1">{#N/A,#N/A,FALSE,"COVER1.XLS ";#N/A,#N/A,FALSE,"RACT1.XLS";#N/A,#N/A,FALSE,"RACT2.XLS";#N/A,#N/A,FALSE,"ECCMP";#N/A,#N/A,FALSE,"WELDER.XLS"}</definedName>
    <definedName name="__ns1" hidden="1">{#N/A,#N/A,FALSE,"COVER1.XLS ";#N/A,#N/A,FALSE,"RACT1.XLS";#N/A,#N/A,FALSE,"RACT2.XLS";#N/A,#N/A,FALSE,"ECCMP";#N/A,#N/A,FALSE,"WELDER.XLS"}</definedName>
    <definedName name="__owc3" localSheetId="3">'[6]Input Target Firm'!#REF!</definedName>
    <definedName name="__owc3" localSheetId="0">'[6]Input Target Firm'!#REF!</definedName>
    <definedName name="__owc3" localSheetId="1">'[6]Input Target Firm'!#REF!</definedName>
    <definedName name="__owc3">'[6]Input Target Firm'!#REF!</definedName>
    <definedName name="__owc4" localSheetId="3">'[6]Input Target Firm'!#REF!</definedName>
    <definedName name="__owc4" localSheetId="0">'[6]Input Target Firm'!#REF!</definedName>
    <definedName name="__owc4" localSheetId="1">'[6]Input Target Firm'!#REF!</definedName>
    <definedName name="__owc4">'[6]Input Target Firm'!#REF!</definedName>
    <definedName name="__owc5" localSheetId="3">'[6]Input Combined Firm'!#REF!</definedName>
    <definedName name="__owc5" localSheetId="0">'[6]Input Combined Firm'!#REF!</definedName>
    <definedName name="__owc5" localSheetId="1">'[6]Input Combined Firm'!#REF!</definedName>
    <definedName name="__owc5">'[6]Input Combined Firm'!#REF!</definedName>
    <definedName name="__owc6" localSheetId="3">'[6]Input Combined Firm'!#REF!</definedName>
    <definedName name="__owc6" localSheetId="0">'[6]Input Combined Firm'!#REF!</definedName>
    <definedName name="__owc6" localSheetId="1">'[6]Input Combined Firm'!#REF!</definedName>
    <definedName name="__owc6">'[6]Input Combined Firm'!#REF!</definedName>
    <definedName name="__ps2" localSheetId="3">'[6]Input Target Firm'!#REF!</definedName>
    <definedName name="__ps2" localSheetId="0">'[6]Input Target Firm'!#REF!</definedName>
    <definedName name="__ps2" localSheetId="1">'[6]Input Target Firm'!#REF!</definedName>
    <definedName name="__ps2">'[6]Input Target Firm'!#REF!</definedName>
    <definedName name="__ps3" localSheetId="3">'[6]Input Combined Firm'!#REF!</definedName>
    <definedName name="__ps3" localSheetId="0">'[6]Input Combined Firm'!#REF!</definedName>
    <definedName name="__ps3" localSheetId="1">'[6]Input Combined Firm'!#REF!</definedName>
    <definedName name="__ps3">'[6]Input Combined Firm'!#REF!</definedName>
    <definedName name="__q2" localSheetId="3" hidden="1">{#N/A,#N/A,FALSE,"COVER1.XLS ";#N/A,#N/A,FALSE,"RACT1.XLS";#N/A,#N/A,FALSE,"RACT2.XLS";#N/A,#N/A,FALSE,"ECCMP";#N/A,#N/A,FALSE,"WELDER.XLS"}</definedName>
    <definedName name="__q2" hidden="1">{#N/A,#N/A,FALSE,"COVER1.XLS ";#N/A,#N/A,FALSE,"RACT1.XLS";#N/A,#N/A,FALSE,"RACT2.XLS";#N/A,#N/A,FALSE,"ECCMP";#N/A,#N/A,FALSE,"WELDER.XLS"}</definedName>
    <definedName name="__res2" localSheetId="3">'[6]Input Target Firm'!#REF!</definedName>
    <definedName name="__res2" localSheetId="0">'[6]Input Target Firm'!#REF!</definedName>
    <definedName name="__res2" localSheetId="1">'[6]Input Target Firm'!#REF!</definedName>
    <definedName name="__res2">'[6]Input Target Firm'!#REF!</definedName>
    <definedName name="__res3" localSheetId="3">'[6]Input Combined Firm'!#REF!</definedName>
    <definedName name="__res3" localSheetId="0">'[6]Input Combined Firm'!#REF!</definedName>
    <definedName name="__res3" localSheetId="1">'[6]Input Combined Firm'!#REF!</definedName>
    <definedName name="__res3">'[6]Input Combined Firm'!#REF!</definedName>
    <definedName name="__sa1">#N/A</definedName>
    <definedName name="__sa2">#N/A</definedName>
    <definedName name="__sa3">#N/A</definedName>
    <definedName name="__sa4">#N/A</definedName>
    <definedName name="__sa5">#N/A</definedName>
    <definedName name="__slm14" localSheetId="3">'[6]Input Combined Firm'!#REF!</definedName>
    <definedName name="__slm14" localSheetId="0">'[6]Input Combined Firm'!#REF!</definedName>
    <definedName name="__slm14" localSheetId="1">'[6]Input Combined Firm'!#REF!</definedName>
    <definedName name="__slm14">'[6]Input Combined Firm'!#REF!</definedName>
    <definedName name="__slm15" localSheetId="3">'[6]Input Combined Firm'!#REF!</definedName>
    <definedName name="__slm15" localSheetId="0">'[6]Input Combined Firm'!#REF!</definedName>
    <definedName name="__slm15" localSheetId="1">'[6]Input Combined Firm'!#REF!</definedName>
    <definedName name="__slm15">'[6]Input Combined Firm'!#REF!</definedName>
    <definedName name="__slm6" localSheetId="3">'[6]Input Target Firm'!#REF!</definedName>
    <definedName name="__slm6" localSheetId="0">'[6]Input Target Firm'!#REF!</definedName>
    <definedName name="__slm6" localSheetId="1">'[6]Input Target Firm'!#REF!</definedName>
    <definedName name="__slm6">'[6]Input Target Firm'!#REF!</definedName>
    <definedName name="__slm7" localSheetId="3">'[6]Input Target Firm'!#REF!</definedName>
    <definedName name="__slm7" localSheetId="0">'[6]Input Target Firm'!#REF!</definedName>
    <definedName name="__slm7" localSheetId="1">'[6]Input Target Firm'!#REF!</definedName>
    <definedName name="__slm7">'[6]Input Target Firm'!#REF!</definedName>
    <definedName name="__slm8" localSheetId="3">'[6]Input Target Firm'!#REF!</definedName>
    <definedName name="__slm8" localSheetId="0">'[6]Input Target Firm'!#REF!</definedName>
    <definedName name="__slm8" localSheetId="1">'[6]Input Target Firm'!#REF!</definedName>
    <definedName name="__slm8">'[6]Input Target Firm'!#REF!</definedName>
    <definedName name="__slm9" localSheetId="3">'[6]Input Target Firm'!#REF!</definedName>
    <definedName name="__slm9" localSheetId="0">'[6]Input Target Firm'!#REF!</definedName>
    <definedName name="__slm9" localSheetId="1">'[6]Input Target Firm'!#REF!</definedName>
    <definedName name="__slm9">'[6]Input Target Firm'!#REF!</definedName>
    <definedName name="__t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ps1">[10]tps!$A$1:$J$61</definedName>
    <definedName name="__tr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2" localSheetId="3" hidden="1">{#N/A,#N/A,FALSE,"17MAY";#N/A,#N/A,FALSE,"24MAY"}</definedName>
    <definedName name="__w2" hidden="1">{#N/A,#N/A,FALSE,"17MAY";#N/A,#N/A,FALSE,"24MAY"}</definedName>
    <definedName name="__wdv10" localSheetId="3">'[6]Input Target Firm'!#REF!</definedName>
    <definedName name="__wdv10" localSheetId="0">'[6]Input Target Firm'!#REF!</definedName>
    <definedName name="__wdv10" localSheetId="1">'[6]Input Target Firm'!#REF!</definedName>
    <definedName name="__wdv10">'[6]Input Target Firm'!#REF!</definedName>
    <definedName name="__wdv11" localSheetId="3">'[6]Input Combined Firm'!#REF!</definedName>
    <definedName name="__wdv11" localSheetId="0">'[6]Input Combined Firm'!#REF!</definedName>
    <definedName name="__wdv11" localSheetId="1">'[6]Input Combined Firm'!#REF!</definedName>
    <definedName name="__wdv11">'[6]Input Combined Firm'!#REF!</definedName>
    <definedName name="__wdv12" localSheetId="3">'[6]Input Combined Firm'!#REF!</definedName>
    <definedName name="__wdv12" localSheetId="0">'[6]Input Combined Firm'!#REF!</definedName>
    <definedName name="__wdv12" localSheetId="1">'[6]Input Combined Firm'!#REF!</definedName>
    <definedName name="__wdv12">'[6]Input Combined Firm'!#REF!</definedName>
    <definedName name="__wdv13" localSheetId="3">'[6]Input Combined Firm'!#REF!</definedName>
    <definedName name="__wdv13" localSheetId="0">'[6]Input Combined Firm'!#REF!</definedName>
    <definedName name="__wdv13" localSheetId="1">'[6]Input Combined Firm'!#REF!</definedName>
    <definedName name="__wdv13">'[6]Input Combined Firm'!#REF!</definedName>
    <definedName name="__wdv14" localSheetId="3">'[6]Input Combined Firm'!#REF!</definedName>
    <definedName name="__wdv14" localSheetId="0">'[6]Input Combined Firm'!#REF!</definedName>
    <definedName name="__wdv14" localSheetId="1">'[6]Input Combined Firm'!#REF!</definedName>
    <definedName name="__wdv14">'[6]Input Combined Firm'!#REF!</definedName>
    <definedName name="__wdv15" localSheetId="3">'[6]Input Combined Firm'!#REF!</definedName>
    <definedName name="__wdv15" localSheetId="0">'[6]Input Combined Firm'!#REF!</definedName>
    <definedName name="__wdv15" localSheetId="1">'[6]Input Combined Firm'!#REF!</definedName>
    <definedName name="__wdv15">'[6]Input Combined Firm'!#REF!</definedName>
    <definedName name="__wdv6" localSheetId="3">'[6]Input Target Firm'!#REF!</definedName>
    <definedName name="__wdv6" localSheetId="0">'[6]Input Target Firm'!#REF!</definedName>
    <definedName name="__wdv6" localSheetId="1">'[6]Input Target Firm'!#REF!</definedName>
    <definedName name="__wdv6">'[6]Input Target Firm'!#REF!</definedName>
    <definedName name="__wdv7" localSheetId="3">'[6]Input Target Firm'!#REF!</definedName>
    <definedName name="__wdv7" localSheetId="0">'[6]Input Target Firm'!#REF!</definedName>
    <definedName name="__wdv7" localSheetId="1">'[6]Input Target Firm'!#REF!</definedName>
    <definedName name="__wdv7">'[6]Input Target Firm'!#REF!</definedName>
    <definedName name="__wdv8" localSheetId="3">'[6]Input Target Firm'!#REF!</definedName>
    <definedName name="__wdv8" localSheetId="0">'[6]Input Target Firm'!#REF!</definedName>
    <definedName name="__wdv8" localSheetId="1">'[6]Input Target Firm'!#REF!</definedName>
    <definedName name="__wdv8">'[6]Input Target Firm'!#REF!</definedName>
    <definedName name="__wdv9" localSheetId="3">'[6]Input Target Firm'!#REF!</definedName>
    <definedName name="__wdv9" localSheetId="0">'[6]Input Target Firm'!#REF!</definedName>
    <definedName name="__wdv9" localSheetId="1">'[6]Input Target Firm'!#REF!</definedName>
    <definedName name="__wdv9">'[6]Input Target Firm'!#REF!</definedName>
    <definedName name="__wrn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xx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 localSheetId="3">#REF!</definedName>
    <definedName name="_1" localSheetId="0">#REF!</definedName>
    <definedName name="_1" localSheetId="1">#REF!</definedName>
    <definedName name="_1">#REF!</definedName>
    <definedName name="_2" localSheetId="3">'[14]CURRENT MONTH'!#REF!</definedName>
    <definedName name="_2">'[14]CURRENT MONTH'!#REF!</definedName>
    <definedName name="_3" localSheetId="3">'[14]CURRENT MONTH'!#REF!</definedName>
    <definedName name="_3">'[14]CURRENT MONTH'!#REF!</definedName>
    <definedName name="_4" localSheetId="3">'[14]CURRENT MONTH'!#REF!</definedName>
    <definedName name="_4">'[14]CURRENT MONTH'!#REF!</definedName>
    <definedName name="_a5" localSheetId="3">#REF!</definedName>
    <definedName name="_a5">#REF!</definedName>
    <definedName name="_AA2" localSheetId="3">#REF!</definedName>
    <definedName name="_AA2">#REF!</definedName>
    <definedName name="_ABC">'[6]Input Combined Firm'!#REF!</definedName>
    <definedName name="_ADD1" localSheetId="3">#REF!</definedName>
    <definedName name="_ADD1" localSheetId="0">#REF!</definedName>
    <definedName name="_ADD1" localSheetId="1">#REF!</definedName>
    <definedName name="_ADD1">#REF!</definedName>
    <definedName name="_ADD2" localSheetId="3">#REF!</definedName>
    <definedName name="_ADD2" localSheetId="0">#REF!</definedName>
    <definedName name="_ADD2" localSheetId="1">#REF!</definedName>
    <definedName name="_ADD2">#REF!</definedName>
    <definedName name="_ANX8" localSheetId="3">#REF!</definedName>
    <definedName name="_ANX8" localSheetId="0">#REF!</definedName>
    <definedName name="_ANX8" localSheetId="1">#REF!</definedName>
    <definedName name="_ANX8">#REF!</definedName>
    <definedName name="_can430">40.73</definedName>
    <definedName name="_can435">43.3</definedName>
    <definedName name="_D91994" localSheetId="3">#REF!</definedName>
    <definedName name="_D91994" localSheetId="0">#REF!</definedName>
    <definedName name="_D91994" localSheetId="1">#REF!</definedName>
    <definedName name="_D91994">#REF!</definedName>
    <definedName name="_DAT1" localSheetId="3">#REF!</definedName>
    <definedName name="_DAT1">#REF!</definedName>
    <definedName name="_DAT2" localSheetId="3">#REF!</definedName>
    <definedName name="_DAT2">#REF!</definedName>
    <definedName name="_DAT3" localSheetId="3">#REF!</definedName>
    <definedName name="_DAT3">#REF!</definedName>
    <definedName name="_DAT4" localSheetId="3">#REF!</definedName>
    <definedName name="_DAT4">#REF!</definedName>
    <definedName name="_DAT5" localSheetId="3">#REF!</definedName>
    <definedName name="_DAT5">#REF!</definedName>
    <definedName name="_dat6" localSheetId="3">#REF!</definedName>
    <definedName name="_dat6">#REF!</definedName>
    <definedName name="_def1">'[13]defectives 5'!$A$1:$G$21</definedName>
    <definedName name="_dk1" localSheetId="3" hidden="1">{#N/A,#N/A,FALSE,"COVER.XLS";#N/A,#N/A,FALSE,"RACT1.XLS";#N/A,#N/A,FALSE,"RACT2.XLS";#N/A,#N/A,FALSE,"ECCMP";#N/A,#N/A,FALSE,"WELDER.XLS"}</definedName>
    <definedName name="_dk1" hidden="1">{#N/A,#N/A,FALSE,"COVER.XLS";#N/A,#N/A,FALSE,"RACT1.XLS";#N/A,#N/A,FALSE,"RACT2.XLS";#N/A,#N/A,FALSE,"ECCMP";#N/A,#N/A,FALSE,"WELDER.XLS"}</definedName>
    <definedName name="_Fill" localSheetId="3" hidden="1">'[15]final abstract'!#REF!</definedName>
    <definedName name="_Fill" localSheetId="0" hidden="1">'[15]final abstract'!#REF!</definedName>
    <definedName name="_Fill" localSheetId="1" hidden="1">'[15]final abstract'!#REF!</definedName>
    <definedName name="_Fill" hidden="1">'[15]final abstract'!#REF!</definedName>
    <definedName name="_xlnm._FilterDatabase" localSheetId="2" hidden="1">'Reg 33 CFS Q2 FY23'!$E$6:$H$74</definedName>
    <definedName name="_xlnm._FilterDatabase" localSheetId="3" hidden="1">#REF!</definedName>
    <definedName name="_xlnm._FilterDatabase" localSheetId="0" hidden="1">#REF!</definedName>
    <definedName name="_xlnm._FilterDatabase" localSheetId="1" hidden="1">'Reg33-BS Q2 FY23'!$E$6:$H$73</definedName>
    <definedName name="_xlnm._FilterDatabase" hidden="1">#REF!</definedName>
    <definedName name="_k8" localSheetId="3" hidden="1">{#N/A,#N/A,FALSE,"COVER1.XLS ";#N/A,#N/A,FALSE,"RACT1.XLS";#N/A,#N/A,FALSE,"RACT2.XLS";#N/A,#N/A,FALSE,"ECCMP";#N/A,#N/A,FALSE,"WELDER.XLS"}</definedName>
    <definedName name="_k8" hidden="1">{#N/A,#N/A,FALSE,"COVER1.XLS ";#N/A,#N/A,FALSE,"RACT1.XLS";#N/A,#N/A,FALSE,"RACT2.XLS";#N/A,#N/A,FALSE,"ECCMP";#N/A,#N/A,FALSE,"WELDER.XLS"}</definedName>
    <definedName name="_kda1">#N/A</definedName>
    <definedName name="_Key1" localSheetId="3" hidden="1">#REF!</definedName>
    <definedName name="_Key1" localSheetId="0" hidden="1">#REF!</definedName>
    <definedName name="_Key1" localSheetId="1" hidden="1">#REF!</definedName>
    <definedName name="_Key1" hidden="1">#REF!</definedName>
    <definedName name="_Key2" localSheetId="3" hidden="1">[2]CON!#REF!</definedName>
    <definedName name="_Key2" localSheetId="0" hidden="1">[2]CON!#REF!</definedName>
    <definedName name="_Key2" localSheetId="1" hidden="1">[2]CON!#REF!</definedName>
    <definedName name="_Key2" hidden="1">[2]CON!#REF!</definedName>
    <definedName name="_kvs1" localSheetId="3" hidden="1">{#N/A,#N/A,FALSE,"COVER1.XLS ";#N/A,#N/A,FALSE,"RACT1.XLS";#N/A,#N/A,FALSE,"RACT2.XLS";#N/A,#N/A,FALSE,"ECCMP";#N/A,#N/A,FALSE,"WELDER.XLS"}</definedName>
    <definedName name="_kvs1" hidden="1">{#N/A,#N/A,FALSE,"COVER1.XLS ";#N/A,#N/A,FALSE,"RACT1.XLS";#N/A,#N/A,FALSE,"RACT2.XLS";#N/A,#N/A,FALSE,"ECCMP";#N/A,#N/A,FALSE,"WELDER.XLS"}</definedName>
    <definedName name="_kvs2" localSheetId="3" hidden="1">{#N/A,#N/A,FALSE,"COVER1.XLS ";#N/A,#N/A,FALSE,"RACT1.XLS";#N/A,#N/A,FALSE,"RACT2.XLS";#N/A,#N/A,FALSE,"ECCMP";#N/A,#N/A,FALSE,"WELDER.XLS"}</definedName>
    <definedName name="_kvs2" hidden="1">{#N/A,#N/A,FALSE,"COVER1.XLS ";#N/A,#N/A,FALSE,"RACT1.XLS";#N/A,#N/A,FALSE,"RACT2.XLS";#N/A,#N/A,FALSE,"ECCMP";#N/A,#N/A,FALSE,"WELDER.XLS"}</definedName>
    <definedName name="_kvs5" localSheetId="3" hidden="1">{#N/A,#N/A,FALSE,"COVER.XLS";#N/A,#N/A,FALSE,"RACT1.XLS";#N/A,#N/A,FALSE,"RACT2.XLS";#N/A,#N/A,FALSE,"ECCMP";#N/A,#N/A,FALSE,"WELDER.XLS"}</definedName>
    <definedName name="_kvs5" hidden="1">{#N/A,#N/A,FALSE,"COVER.XLS";#N/A,#N/A,FALSE,"RACT1.XLS";#N/A,#N/A,FALSE,"RACT2.XLS";#N/A,#N/A,FALSE,"ECCMP";#N/A,#N/A,FALSE,"WELDER.XLS"}</definedName>
    <definedName name="_kvs7" localSheetId="3" hidden="1">{#N/A,#N/A,FALSE,"COVER1.XLS ";#N/A,#N/A,FALSE,"RACT1.XLS";#N/A,#N/A,FALSE,"RACT2.XLS";#N/A,#N/A,FALSE,"ECCMP";#N/A,#N/A,FALSE,"WELDER.XLS"}</definedName>
    <definedName name="_kvs7" hidden="1">{#N/A,#N/A,FALSE,"COVER1.XLS ";#N/A,#N/A,FALSE,"RACT1.XLS";#N/A,#N/A,FALSE,"RACT2.XLS";#N/A,#N/A,FALSE,"ECCMP";#N/A,#N/A,FALSE,"WELDER.XLS"}</definedName>
    <definedName name="_kvs8" localSheetId="3" hidden="1">{#N/A,#N/A,FALSE,"COVER1.XLS ";#N/A,#N/A,FALSE,"RACT1.XLS";#N/A,#N/A,FALSE,"RACT2.XLS";#N/A,#N/A,FALSE,"ECCMP";#N/A,#N/A,FALSE,"WELDER.XLS"}</definedName>
    <definedName name="_kvs8" hidden="1">{#N/A,#N/A,FALSE,"COVER1.XLS ";#N/A,#N/A,FALSE,"RACT1.XLS";#N/A,#N/A,FALSE,"RACT2.XLS";#N/A,#N/A,FALSE,"ECCMP";#N/A,#N/A,FALSE,"WELDER.XLS"}</definedName>
    <definedName name="_KVS9" localSheetId="3" hidden="1">{#N/A,#N/A,FALSE,"COVER1.XLS ";#N/A,#N/A,FALSE,"RACT1.XLS";#N/A,#N/A,FALSE,"RACT2.XLS";#N/A,#N/A,FALSE,"ECCMP";#N/A,#N/A,FALSE,"WELDER.XLS"}</definedName>
    <definedName name="_KVS9" hidden="1">{#N/A,#N/A,FALSE,"COVER1.XLS ";#N/A,#N/A,FALSE,"RACT1.XLS";#N/A,#N/A,FALSE,"RACT2.XLS";#N/A,#N/A,FALSE,"ECCMP";#N/A,#N/A,FALSE,"WELDER.XLS"}</definedName>
    <definedName name="_l2"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b1" localSheetId="3">#REF!</definedName>
    <definedName name="_lb1" localSheetId="0">#REF!</definedName>
    <definedName name="_lb1" localSheetId="1">#REF!</definedName>
    <definedName name="_lb1">#REF!</definedName>
    <definedName name="_lb2" localSheetId="3">#REF!</definedName>
    <definedName name="_lb2" localSheetId="0">#REF!</definedName>
    <definedName name="_lb2" localSheetId="1">#REF!</definedName>
    <definedName name="_lb2">#REF!</definedName>
    <definedName name="_lk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mm1" localSheetId="3">#REF!</definedName>
    <definedName name="_mm1" localSheetId="0">#REF!</definedName>
    <definedName name="_mm1" localSheetId="1">#REF!</definedName>
    <definedName name="_mm1">#REF!</definedName>
    <definedName name="_mm2" localSheetId="3">#REF!</definedName>
    <definedName name="_mm2" localSheetId="0">#REF!</definedName>
    <definedName name="_mm2" localSheetId="1">#REF!</definedName>
    <definedName name="_mm2">#REF!</definedName>
    <definedName name="_mm3" localSheetId="3">#REF!</definedName>
    <definedName name="_mm3" localSheetId="0">#REF!</definedName>
    <definedName name="_mm3" localSheetId="1">#REF!</definedName>
    <definedName name="_mm3">#REF!</definedName>
    <definedName name="_ns1" localSheetId="3" hidden="1">{#N/A,#N/A,FALSE,"COVER1.XLS ";#N/A,#N/A,FALSE,"RACT1.XLS";#N/A,#N/A,FALSE,"RACT2.XLS";#N/A,#N/A,FALSE,"ECCMP";#N/A,#N/A,FALSE,"WELDER.XLS"}</definedName>
    <definedName name="_ns1" hidden="1">{#N/A,#N/A,FALSE,"COVER1.XLS ";#N/A,#N/A,FALSE,"RACT1.XLS";#N/A,#N/A,FALSE,"RACT2.XLS";#N/A,#N/A,FALSE,"ECCMP";#N/A,#N/A,FALSE,"WELDER.XLS"}</definedName>
    <definedName name="_Order1" hidden="1">255</definedName>
    <definedName name="_Order2" hidden="1">255</definedName>
    <definedName name="_PL1">[16]INFO!$B$13</definedName>
    <definedName name="_q2" localSheetId="3" hidden="1">{#N/A,#N/A,FALSE,"COVER1.XLS ";#N/A,#N/A,FALSE,"RACT1.XLS";#N/A,#N/A,FALSE,"RACT2.XLS";#N/A,#N/A,FALSE,"ECCMP";#N/A,#N/A,FALSE,"WELDER.XLS"}</definedName>
    <definedName name="_q2" hidden="1">{#N/A,#N/A,FALSE,"COVER1.XLS ";#N/A,#N/A,FALSE,"RACT1.XLS";#N/A,#N/A,FALSE,"RACT2.XLS";#N/A,#N/A,FALSE,"ECCMP";#N/A,#N/A,FALSE,"WELDER.XLS"}</definedName>
    <definedName name="_Q22">#N/A</definedName>
    <definedName name="_Regression_Int" hidden="1">1</definedName>
    <definedName name="_sa1">#N/A</definedName>
    <definedName name="_sa2">#N/A</definedName>
    <definedName name="_sa3">#N/A</definedName>
    <definedName name="_sa4">#N/A</definedName>
    <definedName name="_sa5">#N/A</definedName>
    <definedName name="_Sort" localSheetId="3" hidden="1">#REF!</definedName>
    <definedName name="_Sort" localSheetId="0" hidden="1">#REF!</definedName>
    <definedName name="_Sort" localSheetId="1" hidden="1">#REF!</definedName>
    <definedName name="_Sort" hidden="1">#REF!</definedName>
    <definedName name="_t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ps1">[10]tps!$A$1:$J$61</definedName>
    <definedName name="_tr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2" localSheetId="3" hidden="1">{#N/A,#N/A,FALSE,"17MAY";#N/A,#N/A,FALSE,"24MAY"}</definedName>
    <definedName name="_w2" hidden="1">{#N/A,#N/A,FALSE,"17MAY";#N/A,#N/A,FALSE,"24MAY"}</definedName>
    <definedName name="_wrn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xx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 localSheetId="3">#REF!</definedName>
    <definedName name="a" localSheetId="0">#REF!</definedName>
    <definedName name="a" localSheetId="1">#REF!</definedName>
    <definedName name="a">#REF!</definedName>
    <definedName name="A00032_">[17]tb!$B$19</definedName>
    <definedName name="A17c140" localSheetId="3">#REF!</definedName>
    <definedName name="A17c140">#REF!</definedName>
    <definedName name="aa">#N/A</definedName>
    <definedName name="AAa" localSheetId="3" hidden="1">{#N/A,#N/A,FALSE,"COVER1.XLS ";#N/A,#N/A,FALSE,"RACT1.XLS";#N/A,#N/A,FALSE,"RACT2.XLS";#N/A,#N/A,FALSE,"ECCMP";#N/A,#N/A,FALSE,"WELDER.XLS"}</definedName>
    <definedName name="AAa" hidden="1">{#N/A,#N/A,FALSE,"COVER1.XLS ";#N/A,#N/A,FALSE,"RACT1.XLS";#N/A,#N/A,FALSE,"RACT2.XLS";#N/A,#N/A,FALSE,"ECCMP";#N/A,#N/A,FALSE,"WELDER.XLS"}</definedName>
    <definedName name="aaaa" localSheetId="3" hidden="1">{#N/A,#N/A,FALSE,"str_title";#N/A,#N/A,FALSE,"SUM";#N/A,#N/A,FALSE,"Scope";#N/A,#N/A,FALSE,"PIE-Jn";#N/A,#N/A,FALSE,"PIE-Jn_Hz";#N/A,#N/A,FALSE,"Liq_Plan";#N/A,#N/A,FALSE,"S_Curve";#N/A,#N/A,FALSE,"Liq_Prof";#N/A,#N/A,FALSE,"Man_Pwr";#N/A,#N/A,FALSE,"Man_Prof"}</definedName>
    <definedName name="aaaa" hidden="1">{#N/A,#N/A,FALSE,"str_title";#N/A,#N/A,FALSE,"SUM";#N/A,#N/A,FALSE,"Scope";#N/A,#N/A,FALSE,"PIE-Jn";#N/A,#N/A,FALSE,"PIE-Jn_Hz";#N/A,#N/A,FALSE,"Liq_Plan";#N/A,#N/A,FALSE,"S_Curve";#N/A,#N/A,FALSE,"Liq_Prof";#N/A,#N/A,FALSE,"Man_Pwr";#N/A,#N/A,FALSE,"Man_Prof"}</definedName>
    <definedName name="aaaaaaaaaaaaaaaaaaaaaaaaaaaa"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aaaaaaaaaaaaaaaaaaaaaaaaa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ffa" localSheetId="3" hidden="1">{#N/A,#N/A,FALSE,"COVER.XLS";#N/A,#N/A,FALSE,"RACT1.XLS";#N/A,#N/A,FALSE,"RACT2.XLS";#N/A,#N/A,FALSE,"ECCMP";#N/A,#N/A,FALSE,"WELDER.XLS"}</definedName>
    <definedName name="aaffa" hidden="1">{#N/A,#N/A,FALSE,"COVER.XLS";#N/A,#N/A,FALSE,"RACT1.XLS";#N/A,#N/A,FALSE,"RACT2.XLS";#N/A,#N/A,FALSE,"ECCMP";#N/A,#N/A,FALSE,"WELDER.XLS"}</definedName>
    <definedName name="ab">#N/A</definedName>
    <definedName name="aba" localSheetId="3" hidden="1">{#N/A,#N/A,FALSE,"COVER1.XLS ";#N/A,#N/A,FALSE,"RACT1.XLS";#N/A,#N/A,FALSE,"RACT2.XLS";#N/A,#N/A,FALSE,"ECCMP";#N/A,#N/A,FALSE,"WELDER.XLS"}</definedName>
    <definedName name="aba" hidden="1">{#N/A,#N/A,FALSE,"COVER1.XLS ";#N/A,#N/A,FALSE,"RACT1.XLS";#N/A,#N/A,FALSE,"RACT2.XLS";#N/A,#N/A,FALSE,"ECCMP";#N/A,#N/A,FALSE,"WELDER.XLS"}</definedName>
    <definedName name="abba"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b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c" localSheetId="3">[1]Projects!#REF!</definedName>
    <definedName name="abc" localSheetId="0">[1]Projects!#REF!</definedName>
    <definedName name="abc" localSheetId="1">[1]Projects!#REF!</definedName>
    <definedName name="abc">[1]Projects!#REF!</definedName>
    <definedName name="abcd" localSheetId="3" hidden="1">#REF!</definedName>
    <definedName name="abcd" localSheetId="0" hidden="1">#REF!</definedName>
    <definedName name="abcd" hidden="1">#REF!</definedName>
    <definedName name="abs" localSheetId="3">[18]INDEPENDENT!#REF!</definedName>
    <definedName name="abs">[18]INDEPENDENT!#REF!</definedName>
    <definedName name="Account_Balance" localSheetId="3">#REF!</definedName>
    <definedName name="Account_Balance">#REF!</definedName>
    <definedName name="Acct_Types" localSheetId="3">#REF!</definedName>
    <definedName name="Acct_Types" localSheetId="0">#REF!</definedName>
    <definedName name="Acct_Types" localSheetId="1">#REF!</definedName>
    <definedName name="Acct_Types">#REF!</definedName>
    <definedName name="acprd">[19]Parameters!$D$3</definedName>
    <definedName name="ada" localSheetId="3" hidden="1">{#N/A,#N/A,FALSE,"str_title";#N/A,#N/A,FALSE,"SUM";#N/A,#N/A,FALSE,"Scope";#N/A,#N/A,FALSE,"PIE-Jn";#N/A,#N/A,FALSE,"PIE-Jn_Hz";#N/A,#N/A,FALSE,"Liq_Plan";#N/A,#N/A,FALSE,"S_Curve";#N/A,#N/A,FALSE,"Liq_Prof";#N/A,#N/A,FALSE,"Man_Pwr";#N/A,#N/A,FALSE,"Man_Prof"}</definedName>
    <definedName name="ada" hidden="1">{#N/A,#N/A,FALSE,"str_title";#N/A,#N/A,FALSE,"SUM";#N/A,#N/A,FALSE,"Scope";#N/A,#N/A,FALSE,"PIE-Jn";#N/A,#N/A,FALSE,"PIE-Jn_Hz";#N/A,#N/A,FALSE,"Liq_Plan";#N/A,#N/A,FALSE,"S_Curve";#N/A,#N/A,FALSE,"Liq_Prof";#N/A,#N/A,FALSE,"Man_Pwr";#N/A,#N/A,FALSE,"Man_Prof"}</definedName>
    <definedName name="adad"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a" localSheetId="3">'[20]CON. TB. 99'!#REF!</definedName>
    <definedName name="adada">'[20]CON. TB. 99'!#REF!</definedName>
    <definedName name="adadd" localSheetId="3" hidden="1">{#N/A,#N/A,FALSE,"COVER1.XLS ";#N/A,#N/A,FALSE,"RACT1.XLS";#N/A,#N/A,FALSE,"RACT2.XLS";#N/A,#N/A,FALSE,"ECCMP";#N/A,#N/A,FALSE,"WELDER.XLS"}</definedName>
    <definedName name="adadd" hidden="1">{#N/A,#N/A,FALSE,"COVER1.XLS ";#N/A,#N/A,FALSE,"RACT1.XLS";#N/A,#N/A,FALSE,"RACT2.XLS";#N/A,#N/A,FALSE,"ECCMP";#N/A,#N/A,FALSE,"WELDER.XLS"}</definedName>
    <definedName name="adfdff">#N/A</definedName>
    <definedName name="adfrs" localSheetId="3" hidden="1">{#N/A,#N/A,FALSE,"COVER.XLS";#N/A,#N/A,FALSE,"RACT1.XLS";#N/A,#N/A,FALSE,"RACT2.XLS";#N/A,#N/A,FALSE,"ECCMP";#N/A,#N/A,FALSE,"WELDER.XLS"}</definedName>
    <definedName name="adfrs" hidden="1">{#N/A,#N/A,FALSE,"COVER.XLS";#N/A,#N/A,FALSE,"RACT1.XLS";#N/A,#N/A,FALSE,"RACT2.XLS";#N/A,#N/A,FALSE,"ECCMP";#N/A,#N/A,FALSE,"WELDER.XLS"}</definedName>
    <definedName name="ads" localSheetId="3" hidden="1">{#N/A,#N/A,FALSE,"COVER1.XLS ";#N/A,#N/A,FALSE,"RACT1.XLS";#N/A,#N/A,FALSE,"RACT2.XLS";#N/A,#N/A,FALSE,"ECCMP";#N/A,#N/A,FALSE,"WELDER.XLS"}</definedName>
    <definedName name="ads" hidden="1">{#N/A,#N/A,FALSE,"COVER1.XLS ";#N/A,#N/A,FALSE,"RACT1.XLS";#N/A,#N/A,FALSE,"RACT2.XLS";#N/A,#N/A,FALSE,"ECCMP";#N/A,#N/A,FALSE,"WELDER.XLS"}</definedName>
    <definedName name="AF" localSheetId="3">[21]BS!#REF!</definedName>
    <definedName name="AF" localSheetId="0">[21]BS!#REF!</definedName>
    <definedName name="AF" localSheetId="1">[21]BS!#REF!</definedName>
    <definedName name="AF">[21]BS!#REF!</definedName>
    <definedName name="afdsjkuhijh">#N/A</definedName>
    <definedName name="Age_Other_than_Retail" localSheetId="3">#REF!</definedName>
    <definedName name="Age_Other_than_Retail" localSheetId="0">#REF!</definedName>
    <definedName name="Age_Other_than_Retail" localSheetId="1">#REF!</definedName>
    <definedName name="Age_Other_than_Retail">#REF!</definedName>
    <definedName name="Age_Retail" localSheetId="3">#REF!</definedName>
    <definedName name="Age_Retail" localSheetId="0">#REF!</definedName>
    <definedName name="Age_Retail" localSheetId="1">#REF!</definedName>
    <definedName name="Age_Retail">#REF!</definedName>
    <definedName name="airtime" localSheetId="3">[22]Grouping!#REF!</definedName>
    <definedName name="airtime">[22]Grouping!#REF!</definedName>
    <definedName name="ajr" localSheetId="3">#REF!</definedName>
    <definedName name="ajr" localSheetId="0">#REF!</definedName>
    <definedName name="ajr" localSheetId="1">#REF!</definedName>
    <definedName name="ajr">#REF!</definedName>
    <definedName name="AKJK">[1]Projects!#REF!</definedName>
    <definedName name="al"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ok">[23]Sheet4!$A$1</definedName>
    <definedName name="alokcode">[24]Code!$A$2:$B$758</definedName>
    <definedName name="alpuussss"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puussss"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mit" localSheetId="3">#REF!</definedName>
    <definedName name="amit">#REF!</definedName>
    <definedName name="anal"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nex123">#N/A</definedName>
    <definedName name="Annx123">#N/A</definedName>
    <definedName name="anscount" hidden="1">1</definedName>
    <definedName name="ANVI1" localSheetId="3">#REF!</definedName>
    <definedName name="ANVI1">#REF!</definedName>
    <definedName name="AP">[25]Information!$H$13</definedName>
    <definedName name="ARA_Threshold" localSheetId="3">#REF!</definedName>
    <definedName name="ARA_Threshold">#REF!</definedName>
    <definedName name="archana">#N/A</definedName>
    <definedName name="area">'[26]Fixed asstes Additions:Fixed assets Disposal'!$A$1:$C$17</definedName>
    <definedName name="area3">[27]Input!$C$121:$AZ$123,[27]Input!$C$127:$AZ$127,[27]Input!$B$129:$C$133,[27]Input!$C$129:$AZ$133,[27]Input!$C$134:$AZ$134,[27]Input!$B$140:$AZ$140,[27]Input!$B$141,[27]Input!$C$152:$AZ$155,[27]Input!$C$159:$AZ$162,[27]Input!$B$179:$K$179</definedName>
    <definedName name="ARP_Threshold" localSheetId="3">#REF!</definedName>
    <definedName name="ARP_Threshold">#REF!</definedName>
    <definedName name="ARS" localSheetId="3">#REF!</definedName>
    <definedName name="ARS" localSheetId="0">#REF!</definedName>
    <definedName name="ARS" localSheetId="1">#REF!</definedName>
    <definedName name="ARS">#REF!</definedName>
    <definedName name="arun">'[28]Detail Grouping'!$C$15:$C$1107</definedName>
    <definedName name="as">#N/A</definedName>
    <definedName name="AS2DocOpenMode" hidden="1">"AS2DocumentEdit"</definedName>
    <definedName name="AS2ReportLS" hidden="1">1</definedName>
    <definedName name="AS2StaticLS" localSheetId="3" hidden="1">#REF!</definedName>
    <definedName name="AS2StaticLS" hidden="1">#REF!</definedName>
    <definedName name="AS2SyncStepLS" hidden="1">0</definedName>
    <definedName name="AS2TickmarkLS" localSheetId="3" hidden="1">#REF!</definedName>
    <definedName name="AS2TickmarkLS" hidden="1">#REF!</definedName>
    <definedName name="AS2VersionLS" hidden="1">300</definedName>
    <definedName name="asa" localSheetId="3" hidden="1">{#N/A,#N/A,FALSE,"COVER1.XLS ";#N/A,#N/A,FALSE,"RACT1.XLS";#N/A,#N/A,FALSE,"RACT2.XLS";#N/A,#N/A,FALSE,"ECCMP";#N/A,#N/A,FALSE,"WELDER.XLS"}</definedName>
    <definedName name="asa" hidden="1">{#N/A,#N/A,FALSE,"COVER1.XLS ";#N/A,#N/A,FALSE,"RACT1.XLS";#N/A,#N/A,FALSE,"RACT2.XLS";#N/A,#N/A,FALSE,"ECCMP";#N/A,#N/A,FALSE,"WELDER.XLS"}</definedName>
    <definedName name="asad" localSheetId="3" hidden="1">{#N/A,#N/A,FALSE,"str_title";#N/A,#N/A,FALSE,"SUM";#N/A,#N/A,FALSE,"Scope";#N/A,#N/A,FALSE,"PIE-Jn";#N/A,#N/A,FALSE,"PIE-Jn_Hz";#N/A,#N/A,FALSE,"Liq_Plan";#N/A,#N/A,FALSE,"S_Curve";#N/A,#N/A,FALSE,"Liq_Prof";#N/A,#N/A,FALSE,"Man_Pwr";#N/A,#N/A,FALSE,"Man_Prof"}</definedName>
    <definedName name="asad" hidden="1">{#N/A,#N/A,FALSE,"str_title";#N/A,#N/A,FALSE,"SUM";#N/A,#N/A,FALSE,"Scope";#N/A,#N/A,FALSE,"PIE-Jn";#N/A,#N/A,FALSE,"PIE-Jn_Hz";#N/A,#N/A,FALSE,"Liq_Plan";#N/A,#N/A,FALSE,"S_Curve";#N/A,#N/A,FALSE,"Liq_Prof";#N/A,#N/A,FALSE,"Man_Pwr";#N/A,#N/A,FALSE,"Man_Prof"}</definedName>
    <definedName name="asd">[1]Projects!$IS$7931</definedName>
    <definedName name="asdf1">#N/A</definedName>
    <definedName name="asdfdasfsda">#N/A</definedName>
    <definedName name="ASHOKFA" localSheetId="3">'[29]FIXED ASSETS'!#REF!</definedName>
    <definedName name="ASHOKFA">'[29]FIXED ASSETS'!#REF!</definedName>
    <definedName name="ass">'[30]LE-FTE-Nos'!$D$5:$K$39</definedName>
    <definedName name="assa"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umptions">[31]Assumptions!$H$23:$S$358</definedName>
    <definedName name="AUDFEB08">'[32]Exchange Rate'!$E$398</definedName>
    <definedName name="AUDJUNE08">'[33]Exchange Rate'!$E$456</definedName>
    <definedName name="AUDMAY08">'[32]Exchange Rate'!$E$441</definedName>
    <definedName name="AUDOCT08">'[34]Exchange Rate'!$E$517</definedName>
    <definedName name="ay">[35]para!$A$6</definedName>
    <definedName name="AZ" localSheetId="3">'[36]Payroll BL'!#REF!</definedName>
    <definedName name="AZ">'[36]Payroll BL'!#REF!</definedName>
    <definedName name="B" localSheetId="3">#REF!</definedName>
    <definedName name="B" localSheetId="0">#REF!</definedName>
    <definedName name="B" localSheetId="1">#REF!</definedName>
    <definedName name="B">#REF!</definedName>
    <definedName name="BALANCE">[16]INFO!$B$11</definedName>
    <definedName name="Balsheet" localSheetId="3">#REF!</definedName>
    <definedName name="Balsheet">#REF!</definedName>
    <definedName name="Bank_Report" localSheetId="3">#REF!</definedName>
    <definedName name="Bank_Report" localSheetId="0">#REF!</definedName>
    <definedName name="Bank_Report" localSheetId="1">#REF!</definedName>
    <definedName name="Bank_Report">#REF!</definedName>
    <definedName name="base">1</definedName>
    <definedName name="bbb" localSheetId="3" hidden="1">{#N/A,#N/A,FALSE,"COVER.XLS";#N/A,#N/A,FALSE,"RACT1.XLS";#N/A,#N/A,FALSE,"RACT2.XLS";#N/A,#N/A,FALSE,"ECCMP";#N/A,#N/A,FALSE,"WELDER.XLS"}</definedName>
    <definedName name="bbb" hidden="1">{#N/A,#N/A,FALSE,"COVER.XLS";#N/A,#N/A,FALSE,"RACT1.XLS";#N/A,#N/A,FALSE,"RACT2.XLS";#N/A,#N/A,FALSE,"ECCMP";#N/A,#N/A,FALSE,"WELDER.XLS"}</definedName>
    <definedName name="Beg_Bal" localSheetId="3">#REF!</definedName>
    <definedName name="Beg_Bal">#REF!</definedName>
    <definedName name="BG_Del" hidden="1">15</definedName>
    <definedName name="BG_Ins" hidden="1">4</definedName>
    <definedName name="BG_Mod" hidden="1">6</definedName>
    <definedName name="board">#N/A</definedName>
    <definedName name="bom." localSheetId="3">#REF!</definedName>
    <definedName name="bom.">#REF!</definedName>
    <definedName name="BRS">'[37]ALL-IBANK-BRS'!$A$1:$B$453</definedName>
    <definedName name="bs" localSheetId="3">#REF!</definedName>
    <definedName name="bs" localSheetId="0">#REF!</definedName>
    <definedName name="bs" localSheetId="1">#REF!</definedName>
    <definedName name="bs">#REF!</definedName>
    <definedName name="bus" localSheetId="3">#REF!</definedName>
    <definedName name="bus">#REF!</definedName>
    <definedName name="Businfo" localSheetId="3">#REF!</definedName>
    <definedName name="Businfo">#REF!</definedName>
    <definedName name="BV">[38]INFO!$B$4</definedName>
    <definedName name="C_" localSheetId="3">#REF!</definedName>
    <definedName name="C_" localSheetId="0">#REF!</definedName>
    <definedName name="C_" localSheetId="1">#REF!</definedName>
    <definedName name="C_">#REF!</definedName>
    <definedName name="CADJUNE08">'[33]Exchange Rate'!$E$457</definedName>
    <definedName name="CADOCT08">'[34]Exchange Rate'!$E$518</definedName>
    <definedName name="capital">[27]Valuation!$BF$10</definedName>
    <definedName name="capitaladj">[27]Valuation!$BF$34</definedName>
    <definedName name="capitalc">'[16]NOTES '!$H$61</definedName>
    <definedName name="capitalp">'[38]NOTES '!$D$61</definedName>
    <definedName name="Car_Cost" localSheetId="3">#REF!</definedName>
    <definedName name="Car_Cost">#REF!</definedName>
    <definedName name="Car_Cost_1" localSheetId="3">#REF!</definedName>
    <definedName name="Car_Cost_1">#REF!</definedName>
    <definedName name="Car_Cost_2" localSheetId="3">#REF!</definedName>
    <definedName name="Car_Cost_2">#REF!</definedName>
    <definedName name="case" localSheetId="3">'[39]UFO-Assumptions'!#REF!</definedName>
    <definedName name="case">'[39]UFO-Assumptions'!#REF!</definedName>
    <definedName name="cashflow" localSheetId="3">#REF!</definedName>
    <definedName name="cashflow" localSheetId="0">#REF!</definedName>
    <definedName name="cashflow" localSheetId="1">#REF!</definedName>
    <definedName name="cashflow">#REF!</definedName>
    <definedName name="cbu" localSheetId="3" hidden="1">{#N/A,#N/A,FALSE,"COVER.XLS";#N/A,#N/A,FALSE,"RACT1.XLS";#N/A,#N/A,FALSE,"RACT2.XLS";#N/A,#N/A,FALSE,"ECCMP";#N/A,#N/A,FALSE,"WELDER.XLS"}</definedName>
    <definedName name="cbu" hidden="1">{#N/A,#N/A,FALSE,"COVER.XLS";#N/A,#N/A,FALSE,"RACT1.XLS";#N/A,#N/A,FALSE,"RACT2.XLS";#N/A,#N/A,FALSE,"ECCMP";#N/A,#N/A,FALSE,"WELDER.XLS"}</definedName>
    <definedName name="ccc">#N/A</definedName>
    <definedName name="cd" localSheetId="3" hidden="1">{#N/A,#N/A,FALSE,"consu_cover";#N/A,#N/A,FALSE,"consu_strategy";#N/A,#N/A,FALSE,"consu_flow";#N/A,#N/A,FALSE,"Summary_reqmt";#N/A,#N/A,FALSE,"field_ppg";#N/A,#N/A,FALSE,"ppg_shop";#N/A,#N/A,FALSE,"strl";#N/A,#N/A,FALSE,"tankages";#N/A,#N/A,FALSE,"gases"}</definedName>
    <definedName name="cd" hidden="1">{#N/A,#N/A,FALSE,"consu_cover";#N/A,#N/A,FALSE,"consu_strategy";#N/A,#N/A,FALSE,"consu_flow";#N/A,#N/A,FALSE,"Summary_reqmt";#N/A,#N/A,FALSE,"field_ppg";#N/A,#N/A,FALSE,"ppg_shop";#N/A,#N/A,FALSE,"strl";#N/A,#N/A,FALSE,"tankages";#N/A,#N/A,FALSE,"gases"}</definedName>
    <definedName name="CDIPTS">[40]cdipts!$A$1:$B$71</definedName>
    <definedName name="cdu" localSheetId="3" hidden="1">{#N/A,#N/A,FALSE,"COVER.XLS";#N/A,#N/A,FALSE,"RACT1.XLS";#N/A,#N/A,FALSE,"RACT2.XLS";#N/A,#N/A,FALSE,"ECCMP";#N/A,#N/A,FALSE,"WELDER.XLS"}</definedName>
    <definedName name="cdu" hidden="1">{#N/A,#N/A,FALSE,"COVER.XLS";#N/A,#N/A,FALSE,"RACT1.XLS";#N/A,#N/A,FALSE,"RACT2.XLS";#N/A,#N/A,FALSE,"ECCMP";#N/A,#N/A,FALSE,"WELDER.XLS"}</definedName>
    <definedName name="ch" localSheetId="3">#REF!</definedName>
    <definedName name="ch" localSheetId="0">#REF!</definedName>
    <definedName name="ch" localSheetId="1">#REF!</definedName>
    <definedName name="ch">#REF!</definedName>
    <definedName name="ChallanDatabase">[41]Challan!$A$7:$S$51</definedName>
    <definedName name="ChartCaptions" localSheetId="3">#REF!</definedName>
    <definedName name="ChartCaptions">#REF!</definedName>
    <definedName name="ChartingArea" localSheetId="3">#REF!,#REF!</definedName>
    <definedName name="ChartingArea">#REF!,#REF!</definedName>
    <definedName name="ChartingLabels" localSheetId="3">#REF!</definedName>
    <definedName name="ChartingLabels">#REF!</definedName>
    <definedName name="CHFFEB08">'[32]Exchange Rate'!$E$396</definedName>
    <definedName name="CHFJUNE08">'[33]Exchange Rate'!$E$454</definedName>
    <definedName name="CHFMAY08">'[32]Exchange Rate'!$E$439</definedName>
    <definedName name="CHFOCT08">'[34]Exchange Rate'!$E$515</definedName>
    <definedName name="chhmail" localSheetId="3">#REF!</definedName>
    <definedName name="chhmail" localSheetId="0">#REF!</definedName>
    <definedName name="chhmail" localSheetId="1">#REF!</definedName>
    <definedName name="chhmail">#REF!</definedName>
    <definedName name="Chiplun_Drills" localSheetId="3">#REF!</definedName>
    <definedName name="Chiplun_Drills" localSheetId="0">#REF!</definedName>
    <definedName name="Chiplun_Drills" localSheetId="1">#REF!</definedName>
    <definedName name="Chiplun_Drills">#REF!</definedName>
    <definedName name="Chiplun_Files" localSheetId="3">#REF!</definedName>
    <definedName name="Chiplun_Files" localSheetId="0">#REF!</definedName>
    <definedName name="Chiplun_Files" localSheetId="1">#REF!</definedName>
    <definedName name="Chiplun_Files">#REF!</definedName>
    <definedName name="CIIT">[42]CIIT!$A:$C</definedName>
    <definedName name="CIL" localSheetId="3">[14]ASSETS!#REF!</definedName>
    <definedName name="CIL">[14]ASSETS!#REF!</definedName>
    <definedName name="CircleName" localSheetId="3">[43]CoverSheet!#REF!</definedName>
    <definedName name="CircleName">[43]CoverSheet!#REF!</definedName>
    <definedName name="City">'[44]R - Seats Requirement'!$R$1:$R$65536</definedName>
    <definedName name="CityName">[45]Assumptions!$M$2</definedName>
    <definedName name="CL" localSheetId="3">[2]CON!#REF!</definedName>
    <definedName name="CL" localSheetId="0">[2]CON!#REF!</definedName>
    <definedName name="CL" localSheetId="1">[2]CON!#REF!</definedName>
    <definedName name="CL">[2]CON!#REF!</definedName>
    <definedName name="CLAUSE21" localSheetId="3">#REF!</definedName>
    <definedName name="CLAUSE21" localSheetId="0">#REF!</definedName>
    <definedName name="CLAUSE21" localSheetId="1">#REF!</definedName>
    <definedName name="CLAUSE21">#REF!</definedName>
    <definedName name="clusters">[46]Sheet2!$A$3:$C$596</definedName>
    <definedName name="code">[47]PARTY!$A$1:$K$27</definedName>
    <definedName name="Combined" localSheetId="3">#REF!</definedName>
    <definedName name="Combined" localSheetId="0">#REF!</definedName>
    <definedName name="Combined" localSheetId="1">#REF!</definedName>
    <definedName name="Combined">#REF!</definedName>
    <definedName name="company">[48]Assmpns!$C$135</definedName>
    <definedName name="Complex">[49]Input!$A$119:$B$129</definedName>
    <definedName name="Computer_depn_rate" localSheetId="3">#REF!</definedName>
    <definedName name="Computer_depn_rate">#REF!</definedName>
    <definedName name="conv">[50]factors!$C$12</definedName>
    <definedName name="conv_usd">[50]factors!$C$13</definedName>
    <definedName name="Cost_of_Vehicles" localSheetId="3">#REF!</definedName>
    <definedName name="Cost_of_Vehicles">#REF!</definedName>
    <definedName name="COSTOFPRODUCTION" localSheetId="3">#REF!</definedName>
    <definedName name="COSTOFPRODUCTION" localSheetId="0">#REF!</definedName>
    <definedName name="COSTOFPRODUCTION" localSheetId="1">#REF!</definedName>
    <definedName name="COSTOFPRODUCTION">#REF!</definedName>
    <definedName name="costperunit" localSheetId="3">#REF!</definedName>
    <definedName name="costperunit" localSheetId="0">#REF!</definedName>
    <definedName name="costperunit" localSheetId="1">#REF!</definedName>
    <definedName name="costperunit">#REF!</definedName>
    <definedName name="costperunit5">'[51]COST PU 5'!$A$2:$G$30:'[51]COST PU 5'!$K$21</definedName>
    <definedName name="COTTON_AVAIL" localSheetId="3">#REF!</definedName>
    <definedName name="COTTON_AVAIL" localSheetId="0">#REF!</definedName>
    <definedName name="COTTON_AVAIL" localSheetId="1">#REF!</definedName>
    <definedName name="COTTON_AVAIL">#REF!</definedName>
    <definedName name="cr">10000000</definedName>
    <definedName name="CRIT" localSheetId="3" hidden="1">{#N/A,#N/A,FALSE,"consu_cover";#N/A,#N/A,FALSE,"consu_strategy";#N/A,#N/A,FALSE,"consu_flow";#N/A,#N/A,FALSE,"Summary_reqmt";#N/A,#N/A,FALSE,"field_ppg";#N/A,#N/A,FALSE,"ppg_shop";#N/A,#N/A,FALSE,"strl";#N/A,#N/A,FALSE,"tankages";#N/A,#N/A,FALSE,"gases"}</definedName>
    <definedName name="CRIT" hidden="1">{#N/A,#N/A,FALSE,"consu_cover";#N/A,#N/A,FALSE,"consu_strategy";#N/A,#N/A,FALSE,"consu_flow";#N/A,#N/A,FALSE,"Summary_reqmt";#N/A,#N/A,FALSE,"field_ppg";#N/A,#N/A,FALSE,"ppg_shop";#N/A,#N/A,FALSE,"strl";#N/A,#N/A,FALSE,"tankages";#N/A,#N/A,FALSE,"gases"}</definedName>
    <definedName name="CRITICAL" localSheetId="3"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Ur_mth" localSheetId="3">#REF!</definedName>
    <definedName name="CUr_mth">#REF!</definedName>
    <definedName name="CURVE" localSheetId="3" hidden="1">{#N/A,#N/A,FALSE,"COVER1.XLS ";#N/A,#N/A,FALSE,"RACT1.XLS";#N/A,#N/A,FALSE,"RACT2.XLS";#N/A,#N/A,FALSE,"ECCMP";#N/A,#N/A,FALSE,"WELDER.XLS"}</definedName>
    <definedName name="CURVE" hidden="1">{#N/A,#N/A,FALSE,"COVER1.XLS ";#N/A,#N/A,FALSE,"RACT1.XLS";#N/A,#N/A,FALSE,"RACT2.XLS";#N/A,#N/A,FALSE,"ECCMP";#N/A,#N/A,FALSE,"WELDER.XLS"}</definedName>
    <definedName name="cv">[1]Projects!$A$1:$G$52</definedName>
    <definedName name="daa">#N/A</definedName>
    <definedName name="dad">#N/A</definedName>
    <definedName name="Data" localSheetId="3">#REF!</definedName>
    <definedName name="Data">#REF!</definedName>
    <definedName name="Data_blore">OFFSET([52]Blore!$A$1,0,0,COUNTA([52]Blore!$A$1:$A$65536),COUNTA([52]Blore!$A$1:$IV$1))</definedName>
    <definedName name="data_chnai">OFFSET([52]Chnai!$A$1,0,0,COUNTA([52]Chnai!$A$1:$A$65536),COUNTA([52]Chnai!$A$1:$IV$1))</definedName>
    <definedName name="data_pune">OFFSET([52]Pune!$A$1,0,0,COUNTA([52]Pune!$A$1:$A$65536),COUNTA([52]Pune!$A$1:$IV$1))</definedName>
    <definedName name="Data0607">'[44]Historical Data 1'!$B$7:$O$55</definedName>
    <definedName name="Data0708">[44]FORECAST!$B$7:$O$63</definedName>
    <definedName name="_xlnm.Database" localSheetId="3">#REF!</definedName>
    <definedName name="_xlnm.Database" localSheetId="0">#REF!</definedName>
    <definedName name="_xlnm.Database" localSheetId="1">#REF!</definedName>
    <definedName name="_xlnm.Database">#REF!</definedName>
    <definedName name="datta">[53]Summary!$I$131:$L$391</definedName>
    <definedName name="Days">365</definedName>
    <definedName name="dd"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d" localSheetId="3">#REF!</definedName>
    <definedName name="ddd">#REF!</definedName>
    <definedName name="dddfd">#N/A</definedName>
    <definedName name="DDK">[1]Projects!$A$1:$G$52</definedName>
    <definedName name="DEFECTIVE" localSheetId="3">#REF!</definedName>
    <definedName name="DEFECTIVE" localSheetId="0">#REF!</definedName>
    <definedName name="DEFECTIVE" localSheetId="1">#REF!</definedName>
    <definedName name="DEFECTIVE">#REF!</definedName>
    <definedName name="deftax_print" localSheetId="3">#REF!</definedName>
    <definedName name="deftax_print" localSheetId="0">#REF!</definedName>
    <definedName name="deftax_print" localSheetId="1">#REF!</definedName>
    <definedName name="deftax_print">#REF!</definedName>
    <definedName name="Delhi">[25]Information!$I$13</definedName>
    <definedName name="DETAILED">[54]tps!$A$1:$J$61</definedName>
    <definedName name="DFD" localSheetId="3">#REF!</definedName>
    <definedName name="DFD">#REF!</definedName>
    <definedName name="dfdsfsd">#N/A</definedName>
    <definedName name="dfsdfs">#N/A</definedName>
    <definedName name="dg" localSheetId="3" hidden="1">{#N/A,#N/A,FALSE,"COVER.XLS";#N/A,#N/A,FALSE,"RACT1.XLS";#N/A,#N/A,FALSE,"RACT2.XLS";#N/A,#N/A,FALSE,"ECCMP";#N/A,#N/A,FALSE,"WELDER.XLS"}</definedName>
    <definedName name="dg" hidden="1">{#N/A,#N/A,FALSE,"COVER.XLS";#N/A,#N/A,FALSE,"RACT1.XLS";#N/A,#N/A,FALSE,"RACT2.XLS";#N/A,#N/A,FALSE,"ECCMP";#N/A,#N/A,FALSE,"WELDER.XLS"}</definedName>
    <definedName name="dgfgfd" localSheetId="3" hidden="1">{#N/A,#N/A,FALSE,"COVER.XLS";#N/A,#N/A,FALSE,"RACT1.XLS";#N/A,#N/A,FALSE,"RACT2.XLS";#N/A,#N/A,FALSE,"ECCMP";#N/A,#N/A,FALSE,"WELDER.XLS"}</definedName>
    <definedName name="dgfgfd" hidden="1">{#N/A,#N/A,FALSE,"COVER.XLS";#N/A,#N/A,FALSE,"RACT1.XLS";#N/A,#N/A,FALSE,"RACT2.XLS";#N/A,#N/A,FALSE,"ECCMP";#N/A,#N/A,FALSE,"WELDER.XLS"}</definedName>
    <definedName name="dhiraj">[55]Assumptions!$B$7</definedName>
    <definedName name="Difference" localSheetId="3">#REF!</definedName>
    <definedName name="Difference">#REF!</definedName>
    <definedName name="Disaggregations" localSheetId="3">#REF!</definedName>
    <definedName name="Disaggregations">#REF!</definedName>
    <definedName name="dn" localSheetId="3" hidden="1">{#N/A,#N/A,FALSE,"COVER1.XLS ";#N/A,#N/A,FALSE,"RACT1.XLS";#N/A,#N/A,FALSE,"RACT2.XLS";#N/A,#N/A,FALSE,"ECCMP";#N/A,#N/A,FALSE,"WELDER.XLS"}</definedName>
    <definedName name="dn" hidden="1">{#N/A,#N/A,FALSE,"COVER1.XLS ";#N/A,#N/A,FALSE,"RACT1.XLS";#N/A,#N/A,FALSE,"RACT2.XLS";#N/A,#N/A,FALSE,"ECCMP";#N/A,#N/A,FALSE,"WELDER.XLS"}</definedName>
    <definedName name="DNKQ">#N/A</definedName>
    <definedName name="DP" localSheetId="3">[2]CON!#REF!</definedName>
    <definedName name="DP" localSheetId="0">[2]CON!#REF!</definedName>
    <definedName name="DP" localSheetId="1">[2]CON!#REF!</definedName>
    <definedName name="DP">[2]CON!#REF!</definedName>
    <definedName name="DPL" localSheetId="3">[2]CON!#REF!</definedName>
    <definedName name="DPL" localSheetId="0">[2]CON!#REF!</definedName>
    <definedName name="DPL" localSheetId="1">[2]CON!#REF!</definedName>
    <definedName name="DPL">[2]CON!#REF!</definedName>
    <definedName name="Drills_Combine" localSheetId="3">#REF!</definedName>
    <definedName name="Drills_Combine" localSheetId="0">#REF!</definedName>
    <definedName name="Drills_Combine" localSheetId="1">#REF!</definedName>
    <definedName name="Drills_Combine">#REF!</definedName>
    <definedName name="ds" localSheetId="3" hidden="1">{#N/A,#N/A,FALSE,"str_title";#N/A,#N/A,FALSE,"SUM";#N/A,#N/A,FALSE,"Scope";#N/A,#N/A,FALSE,"PIE-Jn";#N/A,#N/A,FALSE,"PIE-Jn_Hz";#N/A,#N/A,FALSE,"Liq_Plan";#N/A,#N/A,FALSE,"S_Curve";#N/A,#N/A,FALSE,"Liq_Prof";#N/A,#N/A,FALSE,"Man_Pwr";#N/A,#N/A,FALSE,"Man_Prof"}</definedName>
    <definedName name="ds" hidden="1">{#N/A,#N/A,FALSE,"str_title";#N/A,#N/A,FALSE,"SUM";#N/A,#N/A,FALSE,"Scope";#N/A,#N/A,FALSE,"PIE-Jn";#N/A,#N/A,FALSE,"PIE-Jn_Hz";#N/A,#N/A,FALSE,"Liq_Plan";#N/A,#N/A,FALSE,"S_Curve";#N/A,#N/A,FALSE,"Liq_Prof";#N/A,#N/A,FALSE,"Man_Pwr";#N/A,#N/A,FALSE,"Man_Prof"}</definedName>
    <definedName name="dsadaD" localSheetId="3" hidden="1">{#N/A,#N/A,FALSE,"COVER1.XLS ";#N/A,#N/A,FALSE,"RACT1.XLS";#N/A,#N/A,FALSE,"RACT2.XLS";#N/A,#N/A,FALSE,"ECCMP";#N/A,#N/A,FALSE,"WELDER.XLS"}</definedName>
    <definedName name="dsadaD" hidden="1">{#N/A,#N/A,FALSE,"COVER1.XLS ";#N/A,#N/A,FALSE,"RACT1.XLS";#N/A,#N/A,FALSE,"RACT2.XLS";#N/A,#N/A,FALSE,"ECCMP";#N/A,#N/A,FALSE,"WELDER.XLS"}</definedName>
    <definedName name="dsfasdaf">#N/A</definedName>
    <definedName name="dsfe">#N/A</definedName>
    <definedName name="e_u">'[56]Factor -local'!$D$55</definedName>
    <definedName name="eatl">[57]PARAMETERS!$E$1</definedName>
    <definedName name="EBITDA_Bridge" localSheetId="3">#REF!</definedName>
    <definedName name="EBITDA_Bridge">#REF!</definedName>
    <definedName name="economics" localSheetId="3">[58]Costs!#REF!</definedName>
    <definedName name="economics">[58]Costs!#REF!</definedName>
    <definedName name="edfsdsfds">#N/A</definedName>
    <definedName name="ee" localSheetId="3"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e">[1]Projects!$A$1:$G$52</definedName>
    <definedName name="eeee">#N/A</definedName>
    <definedName name="employee">[40]employee!$A$2:$B$28</definedName>
    <definedName name="End_Bal" localSheetId="3">#REF!</definedName>
    <definedName name="End_Bal">#REF!</definedName>
    <definedName name="Entities" localSheetId="3">#REF!</definedName>
    <definedName name="Entities" localSheetId="0">#REF!</definedName>
    <definedName name="Entities" localSheetId="1">#REF!</definedName>
    <definedName name="Entities">#REF!</definedName>
    <definedName name="EURFEB08">'[32]Exchange Rate'!$E$393</definedName>
    <definedName name="EURJUNE08">'[33]Exchange Rate'!$E$451</definedName>
    <definedName name="EURMAY08">'[32]Exchange Rate'!$E$436</definedName>
    <definedName name="EUROCT08">'[34]Exchange Rate'!$E$512</definedName>
    <definedName name="eva">[59]Valuation!$BH$2</definedName>
    <definedName name="EVA_Chart">[59]b!$C$19</definedName>
    <definedName name="Excel_BuiltIn_Print_Area_0" localSheetId="3">#REF!</definedName>
    <definedName name="Excel_BuiltIn_Print_Area_0">#REF!</definedName>
    <definedName name="Excel_BuiltIn_Print_Area_0___0" localSheetId="3">#REF!</definedName>
    <definedName name="Excel_BuiltIn_Print_Area_0___0">#REF!</definedName>
    <definedName name="Excel_BuiltIn_Print_Titles_0" localSheetId="3">#REF!</definedName>
    <definedName name="Excel_BuiltIn_Print_Titles_0">#REF!</definedName>
    <definedName name="Excel_BuiltIn_Print_Titles_0___0" localSheetId="3">#REF!</definedName>
    <definedName name="Excel_BuiltIn_Print_Titles_0___0">#REF!</definedName>
    <definedName name="Expected_balance" localSheetId="3">#REF!</definedName>
    <definedName name="Expected_balance">#REF!</definedName>
    <definedName name="exprange">[60]Export!$A$2:$BN$500</definedName>
    <definedName name="EXPS">'[61]Accounts _22.05'!$A:$IV</definedName>
    <definedName name="Extra_Pay" localSheetId="3">#REF!</definedName>
    <definedName name="Extra_Pay">#REF!</definedName>
    <definedName name="F" localSheetId="3">#REF!</definedName>
    <definedName name="F" localSheetId="0">#REF!</definedName>
    <definedName name="F" localSheetId="1">#REF!</definedName>
    <definedName name="F">#REF!</definedName>
    <definedName name="FA" localSheetId="3">#REF!</definedName>
    <definedName name="FA">#REF!</definedName>
    <definedName name="FABYDHARA" localSheetId="3">#REF!</definedName>
    <definedName name="FABYDHARA">#REF!</definedName>
    <definedName name="fac_hw">[50]factors!$C$6</definedName>
    <definedName name="fac_loc">[50]factors!$C$8</definedName>
    <definedName name="fac_sw">[50]factors!$C$7</definedName>
    <definedName name="fasdfasdfds">#N/A</definedName>
    <definedName name="fco">[62]fco!$B$1:$AF$1</definedName>
    <definedName name="FDAGSA" localSheetId="3">#REF!</definedName>
    <definedName name="FDAGSA">#REF!</definedName>
    <definedName name="fdfd" localSheetId="3" hidden="1">{#N/A,#N/A,FALSE,"COVER.XLS";#N/A,#N/A,FALSE,"RACT1.XLS";#N/A,#N/A,FALSE,"RACT2.XLS";#N/A,#N/A,FALSE,"ECCMP";#N/A,#N/A,FALSE,"WELDER.XLS"}</definedName>
    <definedName name="fdfd" hidden="1">{#N/A,#N/A,FALSE,"COVER.XLS";#N/A,#N/A,FALSE,"RACT1.XLS";#N/A,#N/A,FALSE,"RACT2.XLS";#N/A,#N/A,FALSE,"ECCMP";#N/A,#N/A,FALSE,"WELDER.XLS"}</definedName>
    <definedName name="ffdf">#N/A</definedName>
    <definedName name="fff">#N/A</definedName>
    <definedName name="fgdgncvbn" localSheetId="3">[22]Grouping!#REF!</definedName>
    <definedName name="fgdgncvbn">[22]Grouping!#REF!</definedName>
    <definedName name="fgvbhnj" localSheetId="3">#REF!</definedName>
    <definedName name="fgvbhnj">#REF!</definedName>
    <definedName name="fhhhh" localSheetId="3" hidden="1">{#N/A,#N/A,FALSE,"str_title";#N/A,#N/A,FALSE,"SUM";#N/A,#N/A,FALSE,"Scope";#N/A,#N/A,FALSE,"PIE-Jn";#N/A,#N/A,FALSE,"PIE-Jn_Hz";#N/A,#N/A,FALSE,"Liq_Plan";#N/A,#N/A,FALSE,"S_Curve";#N/A,#N/A,FALSE,"Liq_Prof";#N/A,#N/A,FALSE,"Man_Pwr";#N/A,#N/A,FALSE,"Man_Prof"}</definedName>
    <definedName name="fhhhh" hidden="1">{#N/A,#N/A,FALSE,"str_title";#N/A,#N/A,FALSE,"SUM";#N/A,#N/A,FALSE,"Scope";#N/A,#N/A,FALSE,"PIE-Jn";#N/A,#N/A,FALSE,"PIE-Jn_Hz";#N/A,#N/A,FALSE,"Liq_Plan";#N/A,#N/A,FALSE,"S_Curve";#N/A,#N/A,FALSE,"Liq_Prof";#N/A,#N/A,FALSE,"Man_Pwr";#N/A,#N/A,FALSE,"Man_Prof"}</definedName>
    <definedName name="FINPRODN.SALESQTY" localSheetId="3">#REF!</definedName>
    <definedName name="FINPRODN.SALESQTY" localSheetId="0">#REF!</definedName>
    <definedName name="FINPRODN.SALESQTY" localSheetId="1">#REF!</definedName>
    <definedName name="FINPRODN.SALESQTY">#REF!</definedName>
    <definedName name="FIX" localSheetId="3">#REF!</definedName>
    <definedName name="FIX">#REF!</definedName>
    <definedName name="Fix_Assets" localSheetId="3">#REF!</definedName>
    <definedName name="Fix_Assets">#REF!</definedName>
    <definedName name="fjfk">#N/A</definedName>
    <definedName name="FNAME">[57]PARAMETERS!$E$2</definedName>
    <definedName name="from"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om"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TSHSUM" localSheetId="3">#REF!</definedName>
    <definedName name="FRTSHSUM" localSheetId="0">#REF!</definedName>
    <definedName name="FRTSHSUM" localSheetId="1">#REF!</definedName>
    <definedName name="FRTSHSUM">#REF!</definedName>
    <definedName name="Full_Print" localSheetId="3">#REF!</definedName>
    <definedName name="Full_Print">#REF!</definedName>
    <definedName name="fxdtr">'[63]FX-MTM-Data'!$A$1:$P$400</definedName>
    <definedName name="g"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BPFEB08">'[32]Exchange Rate'!$E$392</definedName>
    <definedName name="GBPJUNE08">'[33]Exchange Rate'!$E$450</definedName>
    <definedName name="GBPMAY08">'[32]Exchange Rate'!$E$435</definedName>
    <definedName name="GBPOCT08">'[34]Exchange Rate'!$E$511</definedName>
    <definedName name="gg" localSheetId="3" hidden="1">{#N/A,#N/A,FALSE,"COVER1.XLS ";#N/A,#N/A,FALSE,"RACT1.XLS";#N/A,#N/A,FALSE,"RACT2.XLS";#N/A,#N/A,FALSE,"ECCMP";#N/A,#N/A,FALSE,"WELDER.XLS"}</definedName>
    <definedName name="gg" hidden="1">{#N/A,#N/A,FALSE,"COVER1.XLS ";#N/A,#N/A,FALSE,"RACT1.XLS";#N/A,#N/A,FALSE,"RACT2.XLS";#N/A,#N/A,FALSE,"ECCMP";#N/A,#N/A,FALSE,"WELDER.XLS"}</definedName>
    <definedName name="ggg">#N/A</definedName>
    <definedName name="gopi" localSheetId="3" hidden="1">{#N/A,#N/A,FALSE,"consu_cover";#N/A,#N/A,FALSE,"consu_strategy";#N/A,#N/A,FALSE,"consu_flow";#N/A,#N/A,FALSE,"Summary_reqmt";#N/A,#N/A,FALSE,"field_ppg";#N/A,#N/A,FALSE,"ppg_shop";#N/A,#N/A,FALSE,"strl";#N/A,#N/A,FALSE,"tankages";#N/A,#N/A,FALSE,"gases"}</definedName>
    <definedName name="gopi" hidden="1">{#N/A,#N/A,FALSE,"consu_cover";#N/A,#N/A,FALSE,"consu_strategy";#N/A,#N/A,FALSE,"consu_flow";#N/A,#N/A,FALSE,"Summary_reqmt";#N/A,#N/A,FALSE,"field_ppg";#N/A,#N/A,FALSE,"ppg_shop";#N/A,#N/A,FALSE,"strl";#N/A,#N/A,FALSE,"tankages";#N/A,#N/A,FALSE,"gases"}</definedName>
    <definedName name="gr" localSheetId="3" hidden="1">{#N/A,#N/A,FALSE,"COVER.XLS";#N/A,#N/A,FALSE,"RACT1.XLS";#N/A,#N/A,FALSE,"RACT2.XLS";#N/A,#N/A,FALSE,"ECCMP";#N/A,#N/A,FALSE,"WELDER.XLS"}</definedName>
    <definedName name="gr" hidden="1">{#N/A,#N/A,FALSE,"COVER.XLS";#N/A,#N/A,FALSE,"RACT1.XLS";#N/A,#N/A,FALSE,"RACT2.XLS";#N/A,#N/A,FALSE,"ECCMP";#N/A,#N/A,FALSE,"WELDER.XLS"}</definedName>
    <definedName name="graph">'[59]EVA vs FCF Graph'!$B$1:$J$23</definedName>
    <definedName name="gt" localSheetId="3" hidden="1">{#N/A,#N/A,FALSE,"str_title";#N/A,#N/A,FALSE,"SUM";#N/A,#N/A,FALSE,"Scope";#N/A,#N/A,FALSE,"PIE-Jn";#N/A,#N/A,FALSE,"PIE-Jn_Hz";#N/A,#N/A,FALSE,"Liq_Plan";#N/A,#N/A,FALSE,"S_Curve";#N/A,#N/A,FALSE,"Liq_Prof";#N/A,#N/A,FALSE,"Man_Pwr";#N/A,#N/A,FALSE,"Man_Prof"}</definedName>
    <definedName name="gt" hidden="1">{#N/A,#N/A,FALSE,"str_title";#N/A,#N/A,FALSE,"SUM";#N/A,#N/A,FALSE,"Scope";#N/A,#N/A,FALSE,"PIE-Jn";#N/A,#N/A,FALSE,"PIE-Jn_Hz";#N/A,#N/A,FALSE,"Liq_Plan";#N/A,#N/A,FALSE,"S_Curve";#N/A,#N/A,FALSE,"Liq_Prof";#N/A,#N/A,FALSE,"Man_Pwr";#N/A,#N/A,FALSE,"Man_Prof"}</definedName>
    <definedName name="Guj">[25]Information!$J$13</definedName>
    <definedName name="h">#N/A</definedName>
    <definedName name="hap" localSheetId="3" hidden="1">{#N/A,#N/A,FALSE,"COVER1.XLS ";#N/A,#N/A,FALSE,"RACT1.XLS";#N/A,#N/A,FALSE,"RACT2.XLS";#N/A,#N/A,FALSE,"ECCMP";#N/A,#N/A,FALSE,"WELDER.XLS"}</definedName>
    <definedName name="hap" hidden="1">{#N/A,#N/A,FALSE,"COVER1.XLS ";#N/A,#N/A,FALSE,"RACT1.XLS";#N/A,#N/A,FALSE,"RACT2.XLS";#N/A,#N/A,FALSE,"ECCMP";#N/A,#N/A,FALSE,"WELDER.XLS"}</definedName>
    <definedName name="Header" localSheetId="3">#REF!</definedName>
    <definedName name="Header">#REF!</definedName>
    <definedName name="Header_Row" localSheetId="3">ROW(#REF!)</definedName>
    <definedName name="Header_Row">ROW(#REF!)</definedName>
    <definedName name="heading">[16]INFO!$B$2</definedName>
    <definedName name="hifac">'[56]Factor- cables'!$B$29</definedName>
    <definedName name="hjhfhfjhkjyiuyo">#N/A</definedName>
    <definedName name="HOR" localSheetId="3">[2]CON!#REF!</definedName>
    <definedName name="HOR" localSheetId="0">[2]CON!#REF!</definedName>
    <definedName name="HOR" localSheetId="1">[2]CON!#REF!</definedName>
    <definedName name="HOR">[2]CON!#REF!</definedName>
    <definedName name="hw_sh">[50]factors!$C$3</definedName>
    <definedName name="hwfac">[64]FACTORS!$B$5</definedName>
    <definedName name="iarea3">[27]Input!$C$109:$V$111,[27]Input!$B$115:$B$117,[27]Input!$C$115:$V$115,[27]Input!$C$121:$V$123,[27]Input!$B$140:$B$141,[27]Input!$C$140:$V$140,[27]Input!$B$152:$V$155,[27]Input!$B$159:$V$162</definedName>
    <definedName name="idu_bs">'[65]Factors-overall'!$B$23</definedName>
    <definedName name="idu_ts">'[65]Factors-overall'!$B$24</definedName>
    <definedName name="ifbqekvbqev" localSheetId="3">[2]CON!#REF!</definedName>
    <definedName name="ifbqekvbqev">[2]CON!#REF!</definedName>
    <definedName name="IndexA">'[22]Sheet1 (2)'!$B$31:$D$42</definedName>
    <definedName name="INDIAN_RAYON_AND_INDUSTRIES_LIMITED">"ANNX1"</definedName>
    <definedName name="INI">[66]INI!$B$3:$C$21</definedName>
    <definedName name="INI_ConsolidationName">[25]Information!$C$16</definedName>
    <definedName name="INI_CurFYStart">'[22]Sheet1 (2)'!$B$5</definedName>
    <definedName name="INI_CurMth">[67]Sheet1!$B$4</definedName>
    <definedName name="Ini_CurMthNo" localSheetId="3">[68]INI!#REF!</definedName>
    <definedName name="Ini_CurMthNo">[68]INI!#REF!</definedName>
    <definedName name="Ini_CurUnit">[67]Sheet1!$A$10</definedName>
    <definedName name="Ini_ProjectName">[68]INI!$C$17</definedName>
    <definedName name="INI_PrvFYStart">'[22]Sheet1 (2)'!$B$6</definedName>
    <definedName name="Ini_Scenario">[68]INI!$C$18</definedName>
    <definedName name="Ini_Year0">[68]INI!$C$19</definedName>
    <definedName name="Ini_Year0Col">[68]INI!$C$20</definedName>
    <definedName name="Ins_Cwara" localSheetId="3">#REF!</definedName>
    <definedName name="Ins_Cwara" localSheetId="0">#REF!</definedName>
    <definedName name="Ins_Cwara" localSheetId="1">#REF!</definedName>
    <definedName name="Ins_Cwara">#REF!</definedName>
    <definedName name="Ins_Jalgaon1" localSheetId="3">#REF!</definedName>
    <definedName name="Ins_Jalgaon1" localSheetId="0">#REF!</definedName>
    <definedName name="Ins_Jalgaon1" localSheetId="1">#REF!</definedName>
    <definedName name="Ins_Jalgaon1">#REF!</definedName>
    <definedName name="Ins_Thane" localSheetId="3">#REF!</definedName>
    <definedName name="Ins_Thane" localSheetId="0">#REF!</definedName>
    <definedName name="Ins_Thane" localSheetId="1">#REF!</definedName>
    <definedName name="Ins_Thane">#REF!</definedName>
    <definedName name="Int" localSheetId="3">#REF!</definedName>
    <definedName name="Int">#REF!</definedName>
    <definedName name="Interest_Rate" localSheetId="3">#REF!</definedName>
    <definedName name="Interest_Rate">#REF!</definedName>
    <definedName name="INV" localSheetId="3">'[14]CURRENT MONTH'!#REF!</definedName>
    <definedName name="INV">'[14]CURRENT MONTH'!#REF!</definedName>
    <definedName name="inventories" localSheetId="3">[69]inventories!#REF!</definedName>
    <definedName name="inventories" localSheetId="0">[69]inventories!#REF!</definedName>
    <definedName name="inventories" localSheetId="1">[69]inventories!#REF!</definedName>
    <definedName name="inventories">[69]inventories!#REF!</definedName>
    <definedName name="inventories7" localSheetId="3">#REF!</definedName>
    <definedName name="inventories7" localSheetId="0">#REF!</definedName>
    <definedName name="inventories7" localSheetId="1">#REF!</definedName>
    <definedName name="inventories7">#REF!</definedName>
    <definedName name="INVENTORY" localSheetId="3">[69]inventories!#REF!</definedName>
    <definedName name="INVENTORY" localSheetId="0">[69]inventories!#REF!</definedName>
    <definedName name="INVENTORY" localSheetId="1">[69]inventories!#REF!</definedName>
    <definedName name="INVENTORY">[69]inventories!#REF!</definedName>
    <definedName name="investmentsc">'[16]NOTES '!$F$45</definedName>
    <definedName name="investmentsp">'[16]NOTES '!$H$45</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40796.3927083333</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[27]IRR!$G$15</definedName>
    <definedName name="IT_CAPX">"{='IT CAPX'!$T$4:$T$500}"</definedName>
    <definedName name="IT_QTR" localSheetId="3">#REF!</definedName>
    <definedName name="IT_QTR" localSheetId="0">#REF!</definedName>
    <definedName name="IT_QTR" localSheetId="1">#REF!</definedName>
    <definedName name="IT_QTR">#REF!</definedName>
    <definedName name="IT_TYPE">"{='IT CAPX'!$H$4:$H$500}"</definedName>
    <definedName name="J" localSheetId="3">#REF!</definedName>
    <definedName name="J" localSheetId="0">#REF!</definedName>
    <definedName name="J" localSheetId="1">#REF!</definedName>
    <definedName name="J">#REF!</definedName>
    <definedName name="JAN" localSheetId="3">[14]ASSETS!#REF!</definedName>
    <definedName name="JAN">[14]ASSETS!#REF!</definedName>
    <definedName name="jgjgj" localSheetId="3" hidden="1">{#N/A,#N/A,FALSE,"COVER.XLS";#N/A,#N/A,FALSE,"RACT1.XLS";#N/A,#N/A,FALSE,"RACT2.XLS";#N/A,#N/A,FALSE,"ECCMP";#N/A,#N/A,FALSE,"WELDER.XLS"}</definedName>
    <definedName name="jgjgj" hidden="1">{#N/A,#N/A,FALSE,"COVER.XLS";#N/A,#N/A,FALSE,"RACT1.XLS";#N/A,#N/A,FALSE,"RACT2.XLS";#N/A,#N/A,FALSE,"ECCMP";#N/A,#N/A,FALSE,"WELDER.XLS"}</definedName>
    <definedName name="JHH" localSheetId="3">[70]DHANBAD!#REF!</definedName>
    <definedName name="JHH" localSheetId="0">[70]DHANBAD!#REF!</definedName>
    <definedName name="JHH" localSheetId="1">[70]DHANBAD!#REF!</definedName>
    <definedName name="JHH">[70]DHANBAD!#REF!</definedName>
    <definedName name="kaushik">[10]tps!$A$1:$J$61</definedName>
    <definedName name="KDAMA">#N/A</definedName>
    <definedName name="khfl">'[71]Back-up'!$Q$1</definedName>
    <definedName name="kjkjgjhfydydhfdh">#N/A</definedName>
    <definedName name="KK"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k">#N/A</definedName>
    <definedName name="ks" localSheetId="3" hidden="1">{#N/A,#N/A,FALSE,"COVER.XLS";#N/A,#N/A,FALSE,"RACT1.XLS";#N/A,#N/A,FALSE,"RACT2.XLS";#N/A,#N/A,FALSE,"ECCMP";#N/A,#N/A,FALSE,"WELDER.XLS"}</definedName>
    <definedName name="ks" hidden="1">{#N/A,#N/A,FALSE,"COVER.XLS";#N/A,#N/A,FALSE,"RACT1.XLS";#N/A,#N/A,FALSE,"RACT2.XLS";#N/A,#N/A,FALSE,"ECCMP";#N/A,#N/A,FALSE,"WELDER.XLS"}</definedName>
    <definedName name="kskk" localSheetId="3" hidden="1">{#N/A,#N/A,FALSE,"COVER.XLS";#N/A,#N/A,FALSE,"RACT1.XLS";#N/A,#N/A,FALSE,"RACT2.XLS";#N/A,#N/A,FALSE,"ECCMP";#N/A,#N/A,FALSE,"WELDER.XLS"}</definedName>
    <definedName name="kskk" hidden="1">{#N/A,#N/A,FALSE,"COVER.XLS";#N/A,#N/A,FALSE,"RACT1.XLS";#N/A,#N/A,FALSE,"RACT2.XLS";#N/A,#N/A,FALSE,"ECCMP";#N/A,#N/A,FALSE,"WELDER.XLS"}</definedName>
    <definedName name="kv" localSheetId="3" hidden="1">{#N/A,#N/A,FALSE,"COVER1.XLS ";#N/A,#N/A,FALSE,"RACT1.XLS";#N/A,#N/A,FALSE,"RACT2.XLS";#N/A,#N/A,FALSE,"ECCMP";#N/A,#N/A,FALSE,"WELDER.XLS"}</definedName>
    <definedName name="kv" hidden="1">{#N/A,#N/A,FALSE,"COVER1.XLS ";#N/A,#N/A,FALSE,"RACT1.XLS";#N/A,#N/A,FALSE,"RACT2.XLS";#N/A,#N/A,FALSE,"ECCMP";#N/A,#N/A,FALSE,"WELDER.XLS"}</definedName>
    <definedName name="kvs" localSheetId="3" hidden="1">{#N/A,#N/A,FALSE,"COVER1.XLS ";#N/A,#N/A,FALSE,"RACT1.XLS";#N/A,#N/A,FALSE,"RACT2.XLS";#N/A,#N/A,FALSE,"ECCMP";#N/A,#N/A,FALSE,"WELDER.XLS"}</definedName>
    <definedName name="kvs" hidden="1">{#N/A,#N/A,FALSE,"COVER1.XLS ";#N/A,#N/A,FALSE,"RACT1.XLS";#N/A,#N/A,FALSE,"RACT2.XLS";#N/A,#N/A,FALSE,"ECCMP";#N/A,#N/A,FALSE,"WELDER.XLS"}</definedName>
    <definedName name="kvv" localSheetId="3" hidden="1">{#N/A,#N/A,FALSE,"COVER.XLS";#N/A,#N/A,FALSE,"RACT1.XLS";#N/A,#N/A,FALSE,"RACT2.XLS";#N/A,#N/A,FALSE,"ECCMP";#N/A,#N/A,FALSE,"WELDER.XLS"}</definedName>
    <definedName name="kvv" hidden="1">{#N/A,#N/A,FALSE,"COVER.XLS";#N/A,#N/A,FALSE,"RACT1.XLS";#N/A,#N/A,FALSE,"RACT2.XLS";#N/A,#N/A,FALSE,"ECCMP";#N/A,#N/A,FALSE,"WELDER.XLS"}</definedName>
    <definedName name="L" localSheetId="3">#REF!</definedName>
    <definedName name="L" localSheetId="0">#REF!</definedName>
    <definedName name="L" localSheetId="1">#REF!</definedName>
    <definedName name="L">#REF!</definedName>
    <definedName name="L_Adjust">[72]Links!$H$1:$H$65536</definedName>
    <definedName name="L_AJE_Tot">[72]Links!$G$1:$G$65536</definedName>
    <definedName name="L_CY_Beg">[72]Links!$F$1:$F$65536</definedName>
    <definedName name="L_CY_End">[72]Links!$J$1:$J$65536</definedName>
    <definedName name="L_PY_End">[72]Links!$K$1:$K$65536</definedName>
    <definedName name="L_RJE_Tot">[72]Links!$I$1:$I$65536</definedName>
    <definedName name="Lac">100000</definedName>
    <definedName name="Last_Row">#N/A</definedName>
    <definedName name="LC" localSheetId="3">#REF!</definedName>
    <definedName name="LC" localSheetId="0">#REF!</definedName>
    <definedName name="LC" localSheetId="1">#REF!</definedName>
    <definedName name="LC">#REF!</definedName>
    <definedName name="LCP">'[22]Sheet1 (2)'!$B$9</definedName>
    <definedName name="Legal_Entities" localSheetId="3">#REF!</definedName>
    <definedName name="Legal_Entities" localSheetId="0">#REF!</definedName>
    <definedName name="Legal_Entities" localSheetId="1">#REF!</definedName>
    <definedName name="Legal_Entities">#REF!</definedName>
    <definedName name="lf">[19]Parameters!$D$1</definedName>
    <definedName name="limcount" hidden="1">1</definedName>
    <definedName name="list3">'[73]P&amp;L ACC'!$F$5:$F$25</definedName>
    <definedName name="list4">'[73]P&amp;L ACC'!$H$5:$H$25</definedName>
    <definedName name="lk"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oan_Amount" localSheetId="3">#REF!</definedName>
    <definedName name="Loan_Amount">#REF!</definedName>
    <definedName name="Loan_Start" localSheetId="3">#REF!</definedName>
    <definedName name="Loan_Start">#REF!</definedName>
    <definedName name="Loan_Years" localSheetId="3">#REF!</definedName>
    <definedName name="Loan_Years">#REF!</definedName>
    <definedName name="loca">[64]FACTORS!$B$14</definedName>
    <definedName name="LOOKUP_LTA">[74]B!$A$5:$C$9</definedName>
    <definedName name="LOOKUP_SUPANU">[74]B!$T$5:$U$8</definedName>
    <definedName name="LT_Assumptions">[68]Assumptions!$G$5:$U$966</definedName>
    <definedName name="m" localSheetId="3">#REF!</definedName>
    <definedName name="m" localSheetId="0">#REF!</definedName>
    <definedName name="m" localSheetId="1">#REF!</definedName>
    <definedName name="m">#REF!</definedName>
    <definedName name="Mah">[25]Information!$K$13</definedName>
    <definedName name="mat">[55]Assumptions!$B$11</definedName>
    <definedName name="mat_rate">'[75]Exch, Tax, and otherassump'!$B$17</definedName>
    <definedName name="mean" localSheetId="3">'[76]NewlongtermOptions (2)'!#REF!</definedName>
    <definedName name="mean">'[76]NewlongtermOptions (2)'!#REF!</definedName>
    <definedName name="mean2" localSheetId="3">'[76]NewlongtermOptions (2)'!#REF!</definedName>
    <definedName name="mean2">'[76]NewlongtermOptions (2)'!#REF!</definedName>
    <definedName name="MIS_Cost" localSheetId="3">#REF!</definedName>
    <definedName name="MIS_Cost" localSheetId="0">#REF!</definedName>
    <definedName name="MIS_Cost" localSheetId="1">#REF!</definedName>
    <definedName name="MIS_Cost">#REF!</definedName>
    <definedName name="mmm" localSheetId="3" hidden="1">{#N/A,#N/A,FALSE,"COVER.XLS";#N/A,#N/A,FALSE,"RACT1.XLS";#N/A,#N/A,FALSE,"RACT2.XLS";#N/A,#N/A,FALSE,"ECCMP";#N/A,#N/A,FALSE,"WELDER.XLS"}</definedName>
    <definedName name="mmm" hidden="1">{#N/A,#N/A,FALSE,"COVER.XLS";#N/A,#N/A,FALSE,"RACT1.XLS";#N/A,#N/A,FALSE,"RACT2.XLS";#N/A,#N/A,FALSE,"ECCMP";#N/A,#N/A,FALSE,"WELDER.XLS"}</definedName>
    <definedName name="mmmmmm" localSheetId="3">[1]Projects!#REF!</definedName>
    <definedName name="mmmmmm">[1]Projects!#REF!</definedName>
    <definedName name="mn">'[22]usage Post Old'!$F$1</definedName>
    <definedName name="Monetary_Precision" localSheetId="3">#REF!</definedName>
    <definedName name="Monetary_Precision">#REF!</definedName>
    <definedName name="Months">[53]Index!$I$5:$J$8</definedName>
    <definedName name="MP">[25]Information!$L$13</definedName>
    <definedName name="mpl">'[77]Master Price List'!$A$8:$M$87</definedName>
    <definedName name="MYRMAY08">'[32]Exchange Rate'!$E$443</definedName>
    <definedName name="MYROCT08">'[34]Exchange Rate'!$E$519</definedName>
    <definedName name="N" localSheetId="3">#REF!</definedName>
    <definedName name="N" localSheetId="0">#REF!</definedName>
    <definedName name="N" localSheetId="1">#REF!</definedName>
    <definedName name="N">#REF!</definedName>
    <definedName name="na"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me">[35]para!$A$4</definedName>
    <definedName name="NEWB">'[44]New Business'!$N$34:$T$84</definedName>
    <definedName name="NEWNA"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opat">[27]Valuation!$BF$8</definedName>
    <definedName name="nopatadj">[27]Valuation!$BF$29</definedName>
    <definedName name="NOTES">[78]SCHDF1!$A$251:$G$289</definedName>
    <definedName name="NS" localSheetId="3">#REF!</definedName>
    <definedName name="NS" localSheetId="0">#REF!</definedName>
    <definedName name="NS" localSheetId="1">#REF!</definedName>
    <definedName name="NS">#REF!</definedName>
    <definedName name="nss" localSheetId="3" hidden="1">{#N/A,#N/A,FALSE,"consu_cover";#N/A,#N/A,FALSE,"consu_strategy";#N/A,#N/A,FALSE,"consu_flow";#N/A,#N/A,FALSE,"Summary_reqmt";#N/A,#N/A,FALSE,"field_ppg";#N/A,#N/A,FALSE,"ppg_shop";#N/A,#N/A,FALSE,"strl";#N/A,#N/A,FALSE,"tankages";#N/A,#N/A,FALSE,"gases"}</definedName>
    <definedName name="nss" hidden="1">{#N/A,#N/A,FALSE,"consu_cover";#N/A,#N/A,FALSE,"consu_strategy";#N/A,#N/A,FALSE,"consu_flow";#N/A,#N/A,FALSE,"Summary_reqmt";#N/A,#N/A,FALSE,"field_ppg";#N/A,#N/A,FALSE,"ppg_shop";#N/A,#N/A,FALSE,"strl";#N/A,#N/A,FALSE,"tankages";#N/A,#N/A,FALSE,"gases"}</definedName>
    <definedName name="Num_Pmt_Per_Year" localSheetId="3">#REF!</definedName>
    <definedName name="Num_Pmt_Per_Year">#REF!</definedName>
    <definedName name="Number_of_Payments" localSheetId="3">MATCH(0.01,'Reg 33-notes Q2 FY23'!End_Bal,-1)+1</definedName>
    <definedName name="Number_of_Payments">MATCH(0.01,End_Bal,-1)+1</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"%,X,RZF..Normal,CZF..C00B"</definedName>
    <definedName name="NvsPanelBusUnit">"V"</definedName>
    <definedName name="NvsReqBUOnly">"VY"</definedName>
    <definedName name="NvsStyleNme">"Classical.xls"</definedName>
    <definedName name="NvsTransLed">"VN"</definedName>
    <definedName name="NvsValTbl.ACCOUNT">"GL_ACCOUNT_TBL"</definedName>
    <definedName name="OCL" localSheetId="3">#REF!</definedName>
    <definedName name="OCL">#REF!</definedName>
    <definedName name="OFFER">[79]DMS_Configurator!$B$4</definedName>
    <definedName name="ok" localSheetId="3" hidden="1">{#N/A,#N/A,FALSE,"COVER1.XLS ";#N/A,#N/A,FALSE,"RACT1.XLS";#N/A,#N/A,FALSE,"RACT2.XLS";#N/A,#N/A,FALSE,"ECCMP";#N/A,#N/A,FALSE,"WELDER.XLS"}</definedName>
    <definedName name="ok" hidden="1">{#N/A,#N/A,FALSE,"COVER1.XLS ";#N/A,#N/A,FALSE,"RACT1.XLS";#N/A,#N/A,FALSE,"RACT2.XLS";#N/A,#N/A,FALSE,"ECCMP";#N/A,#N/A,FALSE,"WELDER.XLS"}</definedName>
    <definedName name="Others" localSheetId="3" hidden="1">{#N/A,#N/A,FALSE,"COVER1.XLS ";#N/A,#N/A,FALSE,"RACT1.XLS";#N/A,#N/A,FALSE,"RACT2.XLS";#N/A,#N/A,FALSE,"ECCMP";#N/A,#N/A,FALSE,"WELDER.XLS"}</definedName>
    <definedName name="Others" hidden="1">{#N/A,#N/A,FALSE,"COVER1.XLS ";#N/A,#N/A,FALSE,"RACT1.XLS";#N/A,#N/A,FALSE,"RACT2.XLS";#N/A,#N/A,FALSE,"ECCMP";#N/A,#N/A,FALSE,"WELDER.XLS"}</definedName>
    <definedName name="p" localSheetId="3">#REF!</definedName>
    <definedName name="p" localSheetId="0">#REF!</definedName>
    <definedName name="p" localSheetId="1">#REF!</definedName>
    <definedName name="p">#REF!</definedName>
    <definedName name="PA" localSheetId="3">#REF!</definedName>
    <definedName name="PA" localSheetId="0">#REF!</definedName>
    <definedName name="PA" localSheetId="1">#REF!</definedName>
    <definedName name="PA">#REF!</definedName>
    <definedName name="PasteArea" localSheetId="3">#REF!</definedName>
    <definedName name="PasteArea" localSheetId="0">#REF!</definedName>
    <definedName name="PasteArea" localSheetId="1">#REF!</definedName>
    <definedName name="PasteArea">#REF!</definedName>
    <definedName name="Pay_Date" localSheetId="3">#REF!</definedName>
    <definedName name="Pay_Date">#REF!</definedName>
    <definedName name="Pay_Num" localSheetId="3">#REF!</definedName>
    <definedName name="Pay_Num">#REF!</definedName>
    <definedName name="Payment_Date" localSheetId="3">DATE(YEAR('Reg 33-notes Q2 FY23'!Loan_Start),MONTH('Reg 33-notes Q2 FY23'!Loan_Start)+Payment_Number,DAY('Reg 33-notes Q2 FY23'!Loan_Start))</definedName>
    <definedName name="Payment_Date">DATE(YEAR(Loan_Start),MONTH(Loan_Start)+Payment_Number,DAY(Loan_Start))</definedName>
    <definedName name="PD" localSheetId="3">[2]CON!#REF!</definedName>
    <definedName name="PD" localSheetId="0">[2]CON!#REF!</definedName>
    <definedName name="PD" localSheetId="1">[2]CON!#REF!</definedName>
    <definedName name="PD">[2]CON!#REF!</definedName>
    <definedName name="People_PSI">#N/A</definedName>
    <definedName name="PF" localSheetId="3" hidden="1">{#N/A,#N/A,FALSE,"COVER.XLS";#N/A,#N/A,FALSE,"RACT1.XLS";#N/A,#N/A,FALSE,"RACT2.XLS";#N/A,#N/A,FALSE,"ECCMP";#N/A,#N/A,FALSE,"WELDER.XLS"}</definedName>
    <definedName name="PF" hidden="1">{#N/A,#N/A,FALSE,"COVER.XLS";#N/A,#N/A,FALSE,"RACT1.XLS";#N/A,#N/A,FALSE,"RACT2.XLS";#N/A,#N/A,FALSE,"ECCMP";#N/A,#N/A,FALSE,"WELDER.XLS"}</definedName>
    <definedName name="PFS" localSheetId="3">#REF!</definedName>
    <definedName name="PFS" localSheetId="0">#REF!</definedName>
    <definedName name="PFS" localSheetId="1">#REF!</definedName>
    <definedName name="PFS">#REF!</definedName>
    <definedName name="Pithampur_Drills" localSheetId="3">#REF!</definedName>
    <definedName name="Pithampur_Drills" localSheetId="0">#REF!</definedName>
    <definedName name="Pithampur_Drills" localSheetId="1">#REF!</definedName>
    <definedName name="Pithampur_Drills">#REF!</definedName>
    <definedName name="Pithampur_Files" localSheetId="3">#REF!</definedName>
    <definedName name="Pithampur_Files" localSheetId="0">#REF!</definedName>
    <definedName name="Pithampur_Files" localSheetId="1">#REF!</definedName>
    <definedName name="Pithampur_Files">#REF!</definedName>
    <definedName name="Pithampur_RM" localSheetId="3">#REF!</definedName>
    <definedName name="Pithampur_RM" localSheetId="0">#REF!</definedName>
    <definedName name="Pithampur_RM" localSheetId="1">#REF!</definedName>
    <definedName name="Pithampur_RM">#REF!</definedName>
    <definedName name="PL">[16]INFO!$B$12</definedName>
    <definedName name="plan2">[59]Input!$C$179</definedName>
    <definedName name="plan3">[59]Input!$D$179</definedName>
    <definedName name="plan4">[59]Input!$E$179</definedName>
    <definedName name="plan5">[59]Input!$F$179</definedName>
    <definedName name="plan6">[59]Input!$G$179</definedName>
    <definedName name="plan7">[59]Input!$H$179</definedName>
    <definedName name="plan8">[59]Input!$I$179</definedName>
    <definedName name="plan8\10">[59]Input!$K$179</definedName>
    <definedName name="plan9">[59]Input!$J$179</definedName>
    <definedName name="pmop">'[80]Merged TB'!$D$217:$D$228,'[80]Merged TB'!$D$246:$D$256,'[80]Merged TB'!$D$259:$D$262</definedName>
    <definedName name="pmop1">'[80]Merged TB'!$D$259:$D$262,'[80]Merged TB'!$D$245:$D$256,'[80]Merged TB'!$D$217:$D$228</definedName>
    <definedName name="PPD" localSheetId="3">[14]ASSETS!#REF!</definedName>
    <definedName name="PPD">[14]ASSETS!#REF!</definedName>
    <definedName name="ppp" localSheetId="3">'[14]CURRENT MONTH'!#REF!</definedName>
    <definedName name="ppp">'[14]CURRENT MONTH'!#REF!</definedName>
    <definedName name="PRE" localSheetId="3">#REF!</definedName>
    <definedName name="PRE">#REF!</definedName>
    <definedName name="prg">[47]prg!$A$1:$B$1051</definedName>
    <definedName name="Princ" localSheetId="3">#REF!</definedName>
    <definedName name="Princ">#REF!</definedName>
    <definedName name="_xlnm.Print_Area" localSheetId="2">'Reg 33 CFS Q2 FY23'!$A$1:$H$75</definedName>
    <definedName name="_xlnm.Print_Area" localSheetId="3">'Reg 33-notes Q2 FY23'!$A$5:$F$38</definedName>
    <definedName name="_xlnm.Print_Area" localSheetId="0">'Reg 33-P&amp;L Q2 FY23'!$A$1:$P$71</definedName>
    <definedName name="_xlnm.Print_Area" localSheetId="1">'Reg33-BS Q2 FY23'!$C$1:$H$73</definedName>
    <definedName name="_xlnm.Print_Area">[81]tb!#REF!</definedName>
    <definedName name="Print_Area___0___0___0" localSheetId="3">#REF!</definedName>
    <definedName name="Print_Area___0___0___0">#REF!</definedName>
    <definedName name="Print_Area___0___0___0___0___0" localSheetId="3">#REF!</definedName>
    <definedName name="Print_Area___0___0___0___0___0">#REF!</definedName>
    <definedName name="Print_Area___0___0___0___0___0___0" localSheetId="3">#REF!</definedName>
    <definedName name="Print_Area___0___0___0___0___0___0">#REF!</definedName>
    <definedName name="Print_Area___0___0___0___0___0___0___0___0" localSheetId="3">#REF!</definedName>
    <definedName name="Print_Area___0___0___0___0___0___0___0___0">#REF!</definedName>
    <definedName name="PRINT_AREA_MI" localSheetId="3">[2]CON!#REF!</definedName>
    <definedName name="PRINT_AREA_MI" localSheetId="0">[2]CON!#REF!</definedName>
    <definedName name="PRINT_AREA_MI" localSheetId="1">[2]CON!#REF!</definedName>
    <definedName name="PRINT_AREA_MI">[2]CON!#REF!</definedName>
    <definedName name="Print_Area_Reset" localSheetId="3">OFFSET('Reg 33-notes Q2 FY23'!Full_Print,0,0,[0]!Last_Row)</definedName>
    <definedName name="Print_Area_Reset">OFFSET(Full_Print,0,0,Last_Row)</definedName>
    <definedName name="_xlnm.Print_Titles" localSheetId="2">'Reg 33 CFS Q2 FY23'!$1:$6</definedName>
    <definedName name="_xlnm.Print_Titles" localSheetId="3">#REF!</definedName>
    <definedName name="_xlnm.Print_Titles" localSheetId="1">'Reg33-BS Q2 FY23'!$1:$6</definedName>
    <definedName name="_xlnm.Print_Titles">#REF!</definedName>
    <definedName name="Print_Titles___0" localSheetId="3">#REF!</definedName>
    <definedName name="Print_Titles___0">#REF!</definedName>
    <definedName name="Print_Titles___0___0" localSheetId="3">#REF!</definedName>
    <definedName name="Print_Titles___0___0">#REF!</definedName>
    <definedName name="PRINT_TITLES_MI" localSheetId="3">#REF!</definedName>
    <definedName name="PRINT_TITLES_MI" localSheetId="0">#REF!</definedName>
    <definedName name="PRINT_TITLES_MI" localSheetId="1">#REF!</definedName>
    <definedName name="PRINT_TITLES_MI">#REF!</definedName>
    <definedName name="printarea" localSheetId="3">#REF!</definedName>
    <definedName name="printarea" localSheetId="0">#REF!</definedName>
    <definedName name="printarea" localSheetId="1">#REF!</definedName>
    <definedName name="printarea">#REF!</definedName>
    <definedName name="prod">[47]prod!$A$1:$C$187</definedName>
    <definedName name="PRODNPARAMETRES" localSheetId="3">#REF!</definedName>
    <definedName name="PRODNPARAMETRES" localSheetId="0">#REF!</definedName>
    <definedName name="PRODNPARAMETRES" localSheetId="1">#REF!</definedName>
    <definedName name="PRODNPARAMETRES">#REF!</definedName>
    <definedName name="PROFIT" localSheetId="3">#REF!</definedName>
    <definedName name="PROFIT" localSheetId="0">#REF!</definedName>
    <definedName name="PROFIT" localSheetId="1">#REF!</definedName>
    <definedName name="PROFIT">#REF!</definedName>
    <definedName name="Profit_and_Loss" localSheetId="3">#REF!</definedName>
    <definedName name="Profit_and_Loss">#REF!</definedName>
    <definedName name="profit6" localSheetId="3">#REF!</definedName>
    <definedName name="profit6" localSheetId="0">#REF!</definedName>
    <definedName name="profit6" localSheetId="1">#REF!</definedName>
    <definedName name="profit6">#REF!</definedName>
    <definedName name="PROFITABILITY" localSheetId="3">#REF!</definedName>
    <definedName name="PROFITABILITY" localSheetId="0">#REF!</definedName>
    <definedName name="PROFITABILITY" localSheetId="1">#REF!</definedName>
    <definedName name="PROFITABILITY">#REF!</definedName>
    <definedName name="prog">[10]prg!$A$1:$B$1051</definedName>
    <definedName name="Program" localSheetId="3">#REF!</definedName>
    <definedName name="Program" localSheetId="0">#REF!</definedName>
    <definedName name="Program" localSheetId="1">#REF!</definedName>
    <definedName name="Program">#REF!</definedName>
    <definedName name="projectname">[82]INI!$B$6</definedName>
    <definedName name="PRT" localSheetId="3">#REF!</definedName>
    <definedName name="PRT" localSheetId="0">#REF!</definedName>
    <definedName name="PRT" localSheetId="1">#REF!</definedName>
    <definedName name="PRT">#REF!</definedName>
    <definedName name="psb">[57]PARAMETERS!$E$3</definedName>
    <definedName name="pt.3" localSheetId="3">#REF!</definedName>
    <definedName name="pt.3" localSheetId="0">#REF!</definedName>
    <definedName name="pt.3" localSheetId="1">#REF!</definedName>
    <definedName name="pt.3">#REF!</definedName>
    <definedName name="py">[35]para!$A$7</definedName>
    <definedName name="Q" localSheetId="3">#REF!</definedName>
    <definedName name="Q" localSheetId="0">#REF!</definedName>
    <definedName name="Q" localSheetId="1">#REF!</definedName>
    <definedName name="Q">#REF!</definedName>
    <definedName name="qai">#N/A</definedName>
    <definedName name="qq" localSheetId="3" hidden="1">{#N/A,#N/A,FALSE,"COVER1.XLS ";#N/A,#N/A,FALSE,"RACT1.XLS";#N/A,#N/A,FALSE,"RACT2.XLS";#N/A,#N/A,FALSE,"ECCMP";#N/A,#N/A,FALSE,"WELDER.XLS"}</definedName>
    <definedName name="qq" hidden="1">{#N/A,#N/A,FALSE,"COVER1.XLS ";#N/A,#N/A,FALSE,"RACT1.XLS";#N/A,#N/A,FALSE,"RACT2.XLS";#N/A,#N/A,FALSE,"ECCMP";#N/A,#N/A,FALSE,"WELDER.XLS"}</definedName>
    <definedName name="qqa">#N/A</definedName>
    <definedName name="qqqqqqqqqqqqqqqq"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qqqqqqqqqqqqqqqq"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R_" localSheetId="3">#REF!</definedName>
    <definedName name="R_" localSheetId="0">#REF!</definedName>
    <definedName name="R_" localSheetId="1">#REF!</definedName>
    <definedName name="R_">#REF!</definedName>
    <definedName name="R_Factor" localSheetId="3">#REF!</definedName>
    <definedName name="R_Factor">#REF!</definedName>
    <definedName name="ra">[54]prg!$A$1:$B$1063</definedName>
    <definedName name="Ratnagiri" localSheetId="3">#REF!</definedName>
    <definedName name="Ratnagiri" localSheetId="0">#REF!</definedName>
    <definedName name="Ratnagiri" localSheetId="1">#REF!</definedName>
    <definedName name="Ratnagiri">#REF!</definedName>
    <definedName name="ravi" localSheetId="3">#REF!</definedName>
    <definedName name="ravi">#REF!</definedName>
    <definedName name="RawData" localSheetId="3">#REF!</definedName>
    <definedName name="RawData">#REF!</definedName>
    <definedName name="Rdate">[83]Conditions!$B$6</definedName>
    <definedName name="RDN" localSheetId="3" hidden="1">{#N/A,#N/A,FALSE,"COVER.XLS";#N/A,#N/A,FALSE,"RACT1.XLS";#N/A,#N/A,FALSE,"RACT2.XLS";#N/A,#N/A,FALSE,"ECCMP";#N/A,#N/A,FALSE,"WELDER.XLS"}</definedName>
    <definedName name="RDN" hidden="1">{#N/A,#N/A,FALSE,"COVER.XLS";#N/A,#N/A,FALSE,"RACT1.XLS";#N/A,#N/A,FALSE,"RACT2.XLS";#N/A,#N/A,FALSE,"ECCMP";#N/A,#N/A,FALSE,"WELDER.XLS"}</definedName>
    <definedName name="RECEIVABLES" localSheetId="3">#REF!</definedName>
    <definedName name="RECEIVABLES" localSheetId="0">#REF!</definedName>
    <definedName name="RECEIVABLES" localSheetId="1">#REF!</definedName>
    <definedName name="RECEIVABLES">#REF!</definedName>
    <definedName name="receivables8" localSheetId="3">#REF!</definedName>
    <definedName name="receivables8" localSheetId="0">#REF!</definedName>
    <definedName name="receivables8" localSheetId="1">#REF!</definedName>
    <definedName name="receivables8">#REF!</definedName>
    <definedName name="Repodate">'[63]Main Cover'!$F$12</definedName>
    <definedName name="res" localSheetId="3" hidden="1">{#N/A,#N/A,FALSE,"COVER1.XLS ";#N/A,#N/A,FALSE,"RACT1.XLS";#N/A,#N/A,FALSE,"RACT2.XLS";#N/A,#N/A,FALSE,"ECCMP";#N/A,#N/A,FALSE,"WELDER.XLS"}</definedName>
    <definedName name="res" hidden="1">{#N/A,#N/A,FALSE,"COVER1.XLS ";#N/A,#N/A,FALSE,"RACT1.XLS";#N/A,#N/A,FALSE,"RACT2.XLS";#N/A,#N/A,FALSE,"ECCMP";#N/A,#N/A,FALSE,"WELDER.XLS"}</definedName>
    <definedName name="res_sum" localSheetId="3" hidden="1">{#N/A,#N/A,FALSE,"COVER1.XLS ";#N/A,#N/A,FALSE,"RACT1.XLS";#N/A,#N/A,FALSE,"RACT2.XLS";#N/A,#N/A,FALSE,"ECCMP";#N/A,#N/A,FALSE,"WELDER.XLS"}</definedName>
    <definedName name="res_sum" hidden="1">{#N/A,#N/A,FALSE,"COVER1.XLS ";#N/A,#N/A,FALSE,"RACT1.XLS";#N/A,#N/A,FALSE,"RACT2.XLS";#N/A,#N/A,FALSE,"ECCMP";#N/A,#N/A,FALSE,"WELDER.XLS"}</definedName>
    <definedName name="Residual_difference" localSheetId="3">#REF!</definedName>
    <definedName name="Residual_difference">#REF!</definedName>
    <definedName name="REVENUECUM" localSheetId="3">#REF!</definedName>
    <definedName name="REVENUECUM" localSheetId="0">#REF!</definedName>
    <definedName name="REVENUECUM" localSheetId="1">#REF!</definedName>
    <definedName name="REVENUECUM">#REF!</definedName>
    <definedName name="REVENUEQTR" localSheetId="3">#REF!</definedName>
    <definedName name="REVENUEQTR" localSheetId="0">#REF!</definedName>
    <definedName name="REVENUEQTR" localSheetId="1">#REF!</definedName>
    <definedName name="REVENUEQTR">#REF!</definedName>
    <definedName name="revenueqtr3" localSheetId="3">#REF!</definedName>
    <definedName name="revenueqtr3" localSheetId="0">#REF!</definedName>
    <definedName name="revenueqtr3" localSheetId="1">#REF!</definedName>
    <definedName name="revenueqtr3">#REF!</definedName>
    <definedName name="rg" localSheetId="3" hidden="1">{#N/A,#N/A,FALSE,"str_title";#N/A,#N/A,FALSE,"SUM";#N/A,#N/A,FALSE,"Scope";#N/A,#N/A,FALSE,"PIE-Jn";#N/A,#N/A,FALSE,"PIE-Jn_Hz";#N/A,#N/A,FALSE,"Liq_Plan";#N/A,#N/A,FALSE,"S_Curve";#N/A,#N/A,FALSE,"Liq_Prof";#N/A,#N/A,FALSE,"Man_Pwr";#N/A,#N/A,FALSE,"Man_Prof"}</definedName>
    <definedName name="rg" hidden="1">{#N/A,#N/A,FALSE,"str_title";#N/A,#N/A,FALSE,"SUM";#N/A,#N/A,FALSE,"Scope";#N/A,#N/A,FALSE,"PIE-Jn";#N/A,#N/A,FALSE,"PIE-Jn_Hz";#N/A,#N/A,FALSE,"Liq_Plan";#N/A,#N/A,FALSE,"S_Curve";#N/A,#N/A,FALSE,"Liq_Prof";#N/A,#N/A,FALSE,"Man_Pwr";#N/A,#N/A,FALSE,"Man_Prof"}</definedName>
    <definedName name="RIB">[38]INFO!$B$5</definedName>
    <definedName name="Risk" localSheetId="3">#REF!</definedName>
    <definedName name="Risk" localSheetId="0">#REF!</definedName>
    <definedName name="Risk" localSheetId="1">#REF!</definedName>
    <definedName name="Risk">#REF!</definedName>
    <definedName name="RJJR" localSheetId="3">#REF!</definedName>
    <definedName name="RJJR">#REF!</definedName>
    <definedName name="RMPRICE" localSheetId="3">#REF!</definedName>
    <definedName name="RMPRICE" localSheetId="0">#REF!</definedName>
    <definedName name="RMPRICE" localSheetId="1">#REF!</definedName>
    <definedName name="RMPRICE">#REF!</definedName>
    <definedName name="RMPRICES" localSheetId="3">#REF!</definedName>
    <definedName name="RMPRICES" localSheetId="0">#REF!</definedName>
    <definedName name="RMPRICES" localSheetId="1">#REF!</definedName>
    <definedName name="RMPRICES">#REF!</definedName>
    <definedName name="ro">[84]M!$C$54</definedName>
    <definedName name="rr" localSheetId="3">[85]!nopat/[85]!capital</definedName>
    <definedName name="rr" localSheetId="0">[85]!nopat/[85]!capital</definedName>
    <definedName name="rr" localSheetId="1">[85]!nopat/[85]!capital</definedName>
    <definedName name="rr">[85]!nopat/[85]!capital</definedName>
    <definedName name="rradj" localSheetId="3">[85]!nopatadj/[85]!capitaladj</definedName>
    <definedName name="rradj" localSheetId="0">[85]!nopatadj/[85]!capitaladj</definedName>
    <definedName name="rradj" localSheetId="1">[85]!nopatadj/[85]!capitaladj</definedName>
    <definedName name="rradj">[85]!nopatadj/[85]!capitaladj</definedName>
    <definedName name="rrdsa" localSheetId="3" hidden="1">{#N/A,#N/A,FALSE,"consu_cover";#N/A,#N/A,FALSE,"consu_strategy";#N/A,#N/A,FALSE,"consu_flow";#N/A,#N/A,FALSE,"Summary_reqmt";#N/A,#N/A,FALSE,"field_ppg";#N/A,#N/A,FALSE,"ppg_shop";#N/A,#N/A,FALSE,"strl";#N/A,#N/A,FALSE,"tankages";#N/A,#N/A,FALSE,"gases"}</definedName>
    <definedName name="rrdsa" hidden="1">{#N/A,#N/A,FALSE,"consu_cover";#N/A,#N/A,FALSE,"consu_strategy";#N/A,#N/A,FALSE,"consu_flow";#N/A,#N/A,FALSE,"Summary_reqmt";#N/A,#N/A,FALSE,"field_ppg";#N/A,#N/A,FALSE,"ppg_shop";#N/A,#N/A,FALSE,"strl";#N/A,#N/A,FALSE,"tankages";#N/A,#N/A,FALSE,"gases"}</definedName>
    <definedName name="RSV" localSheetId="3">[86]Payroll!#REF!</definedName>
    <definedName name="RSV">[86]Payroll!#REF!</definedName>
    <definedName name="RW" localSheetId="3">[2]CON!#REF!</definedName>
    <definedName name="RW" localSheetId="0">[2]CON!#REF!</definedName>
    <definedName name="RW" localSheetId="1">[2]CON!#REF!</definedName>
    <definedName name="RW">[2]CON!#REF!</definedName>
    <definedName name="rwere" localSheetId="3" hidden="1">{#N/A,#N/A,FALSE,"COVER1.XLS ";#N/A,#N/A,FALSE,"RACT1.XLS";#N/A,#N/A,FALSE,"RACT2.XLS";#N/A,#N/A,FALSE,"ECCMP";#N/A,#N/A,FALSE,"WELDER.XLS"}</definedName>
    <definedName name="rwere" hidden="1">{#N/A,#N/A,FALSE,"COVER1.XLS ";#N/A,#N/A,FALSE,"RACT1.XLS";#N/A,#N/A,FALSE,"RACT2.XLS";#N/A,#N/A,FALSE,"ECCMP";#N/A,#N/A,FALSE,"WELDER.XLS"}</definedName>
    <definedName name="s">#N/A</definedName>
    <definedName name="S_AcctDes" localSheetId="3">#REF!</definedName>
    <definedName name="S_AcctDes">#REF!</definedName>
    <definedName name="S_Adjust" localSheetId="3">#REF!</definedName>
    <definedName name="S_Adjust">#REF!</definedName>
    <definedName name="S_Adjust_Data" localSheetId="3">#REF!</definedName>
    <definedName name="S_Adjust_Data">#REF!</definedName>
    <definedName name="S_Adjust_GT" localSheetId="3">#REF!</definedName>
    <definedName name="S_Adjust_GT">#REF!</definedName>
    <definedName name="S_AJE_Tot" localSheetId="3">#REF!</definedName>
    <definedName name="S_AJE_Tot">#REF!</definedName>
    <definedName name="S_AJE_Tot_Data" localSheetId="3">#REF!</definedName>
    <definedName name="S_AJE_Tot_Data">#REF!</definedName>
    <definedName name="S_AJE_Tot_GT" localSheetId="3">#REF!</definedName>
    <definedName name="S_AJE_Tot_GT">#REF!</definedName>
    <definedName name="S_CompNum" localSheetId="3">#REF!</definedName>
    <definedName name="S_CompNum">#REF!</definedName>
    <definedName name="S_CY_Beg" localSheetId="3">#REF!</definedName>
    <definedName name="S_CY_Beg">#REF!</definedName>
    <definedName name="S_CY_Beg_Data" localSheetId="3">#REF!</definedName>
    <definedName name="S_CY_Beg_Data">#REF!</definedName>
    <definedName name="S_CY_Beg_GT" localSheetId="3">#REF!</definedName>
    <definedName name="S_CY_Beg_GT">#REF!</definedName>
    <definedName name="S_CY_End" localSheetId="3">#REF!</definedName>
    <definedName name="S_CY_End">#REF!</definedName>
    <definedName name="S_CY_End_Data" localSheetId="3">#REF!</definedName>
    <definedName name="S_CY_End_Data">#REF!</definedName>
    <definedName name="S_CY_End_GT" localSheetId="3">#REF!</definedName>
    <definedName name="S_CY_End_GT">#REF!</definedName>
    <definedName name="S_Diff_Amt" localSheetId="3">#REF!</definedName>
    <definedName name="S_Diff_Amt">#REF!</definedName>
    <definedName name="S_Diff_Pct" localSheetId="3">#REF!</definedName>
    <definedName name="S_Diff_Pct">#REF!</definedName>
    <definedName name="S_GrpNum" localSheetId="3">#REF!</definedName>
    <definedName name="S_GrpNum">#REF!</definedName>
    <definedName name="S_Headings" localSheetId="3">#REF!</definedName>
    <definedName name="S_Headings">#REF!</definedName>
    <definedName name="S_KeyValue" localSheetId="3">#REF!</definedName>
    <definedName name="S_KeyValue">#REF!</definedName>
    <definedName name="S_PY_End" localSheetId="3">#REF!</definedName>
    <definedName name="S_PY_End">#REF!</definedName>
    <definedName name="S_PY_End_Data" localSheetId="3">#REF!</definedName>
    <definedName name="S_PY_End_Data">#REF!</definedName>
    <definedName name="S_PY_End_GT" localSheetId="3">#REF!</definedName>
    <definedName name="S_PY_End_GT">#REF!</definedName>
    <definedName name="S_RJE_Tot" localSheetId="3">#REF!</definedName>
    <definedName name="S_RJE_Tot">#REF!</definedName>
    <definedName name="S_RJE_Tot_Data" localSheetId="3">#REF!</definedName>
    <definedName name="S_RJE_Tot_Data">#REF!</definedName>
    <definedName name="S_RJE_Tot_GT" localSheetId="3">#REF!</definedName>
    <definedName name="S_RJE_Tot_GT">#REF!</definedName>
    <definedName name="S_RowNum" localSheetId="3">#REF!</definedName>
    <definedName name="S_RowNum">#REF!</definedName>
    <definedName name="saf">#N/A</definedName>
    <definedName name="safa">#N/A</definedName>
    <definedName name="sag">[50]factors!$C$23</definedName>
    <definedName name="sagdhag" localSheetId="3" hidden="1">{#N/A,#N/A,FALSE,"COVER1.XLS ";#N/A,#N/A,FALSE,"RACT1.XLS";#N/A,#N/A,FALSE,"RACT2.XLS";#N/A,#N/A,FALSE,"ECCMP";#N/A,#N/A,FALSE,"WELDER.XLS"}</definedName>
    <definedName name="sagdhag" hidden="1">{#N/A,#N/A,FALSE,"COVER1.XLS ";#N/A,#N/A,FALSE,"RACT1.XLS";#N/A,#N/A,FALSE,"RACT2.XLS";#N/A,#N/A,FALSE,"ECCMP";#N/A,#N/A,FALSE,"WELDER.XLS"}</definedName>
    <definedName name="SAL" localSheetId="3">[14]ASSETS!#REF!</definedName>
    <definedName name="SAL">[14]ASSETS!#REF!</definedName>
    <definedName name="sanjay">#N/A</definedName>
    <definedName name="sanjay1">#N/A</definedName>
    <definedName name="sanjay2">#N/A</definedName>
    <definedName name="sanjay3">#N/A</definedName>
    <definedName name="sanjay4">#N/A</definedName>
    <definedName name="sanjay5">#N/A</definedName>
    <definedName name="sanjay6">#N/A</definedName>
    <definedName name="Sc">[84]M!$C$53</definedName>
    <definedName name="SCH_DEP_1" localSheetId="3">#REF!</definedName>
    <definedName name="SCH_DEP_1" localSheetId="0">#REF!</definedName>
    <definedName name="SCH_DEP_1" localSheetId="1">#REF!</definedName>
    <definedName name="SCH_DEP_1">#REF!</definedName>
    <definedName name="SCH_DEP_2" localSheetId="3">#REF!</definedName>
    <definedName name="SCH_DEP_2" localSheetId="0">#REF!</definedName>
    <definedName name="SCH_DEP_2" localSheetId="1">#REF!</definedName>
    <definedName name="SCH_DEP_2">#REF!</definedName>
    <definedName name="SCH_DEP_3" localSheetId="3">#REF!</definedName>
    <definedName name="SCH_DEP_3" localSheetId="0">#REF!</definedName>
    <definedName name="SCH_DEP_3" localSheetId="1">#REF!</definedName>
    <definedName name="SCH_DEP_3">#REF!</definedName>
    <definedName name="SCHDF">[78]SCHDF1!$A$11:$G$245</definedName>
    <definedName name="Sched_Pay" localSheetId="3">#REF!</definedName>
    <definedName name="Sched_Pay">#REF!</definedName>
    <definedName name="SCHEDULE_12___PURCHASES" localSheetId="3">'[87]S-8 to 14'!#REF!</definedName>
    <definedName name="SCHEDULE_12___PURCHASES">'[87]S-8 to 14'!#REF!</definedName>
    <definedName name="SCHEDULE_4___UNSECURED_LOANS" localSheetId="3">'[87]S-1,2,3,6,7'!#REF!</definedName>
    <definedName name="SCHEDULE_4___UNSECURED_LOANS">'[87]S-1,2,3,6,7'!#REF!</definedName>
    <definedName name="SCHEDULE_6___INVESTMENTS" localSheetId="3">#REF!</definedName>
    <definedName name="SCHEDULE_6___INVESTMENTS">#REF!</definedName>
    <definedName name="Scheduled_Extra_Payments" localSheetId="3">#REF!</definedName>
    <definedName name="Scheduled_Extra_Payments">#REF!</definedName>
    <definedName name="Scheduled_Interest_Rate" localSheetId="3">#REF!</definedName>
    <definedName name="Scheduled_Interest_Rate">#REF!</definedName>
    <definedName name="Scheduled_Monthly_Payment" localSheetId="3">#REF!</definedName>
    <definedName name="Scheduled_Monthly_Payment">#REF!</definedName>
    <definedName name="sdaf">#N/A</definedName>
    <definedName name="sddd">#N/A</definedName>
    <definedName name="sddss">#N/A</definedName>
    <definedName name="sdf" localSheetId="3" hidden="1">{#N/A,#N/A,FALSE,"COVER.XLS";#N/A,#N/A,FALSE,"RACT1.XLS";#N/A,#N/A,FALSE,"RACT2.XLS";#N/A,#N/A,FALSE,"ECCMP";#N/A,#N/A,FALSE,"WELDER.XLS"}</definedName>
    <definedName name="sdf" hidden="1">{#N/A,#N/A,FALSE,"COVER.XLS";#N/A,#N/A,FALSE,"RACT1.XLS";#N/A,#N/A,FALSE,"RACT2.XLS";#N/A,#N/A,FALSE,"ECCMP";#N/A,#N/A,FALSE,"WELDER.XLS"}</definedName>
    <definedName name="sdfd">#N/A</definedName>
    <definedName name="Seatpershift">'[44]R - Seats Requirement'!$S$6:$S$207</definedName>
    <definedName name="Seatsr">'[44]Seat Data'!$B$6:$F$61</definedName>
    <definedName name="SECONDARYSALESPERFORMANCE" localSheetId="3">#REF!</definedName>
    <definedName name="SECONDARYSALESPERFORMANCE" localSheetId="0">#REF!</definedName>
    <definedName name="SECONDARYSALESPERFORMANCE" localSheetId="1">#REF!</definedName>
    <definedName name="SECONDARYSALESPERFORMANCE">#REF!</definedName>
    <definedName name="seema_conv">[88]Sheet2!$AG$5:$AH$28</definedName>
    <definedName name="SEEMA_HRA">[74]B!$Q$5:$R$45</definedName>
    <definedName name="SEEMA_NEWS">[74]B!$E$5:$F$27</definedName>
    <definedName name="SEEMA_TEL">[74]B!$H$5:$I$27</definedName>
    <definedName name="Select_all" localSheetId="3">#REF!</definedName>
    <definedName name="Select_all">#REF!</definedName>
    <definedName name="sencount" hidden="1">1</definedName>
    <definedName name="sheet1">'[89]Achievements_Highlights '!$B$3</definedName>
    <definedName name="sheet10">'[89]MTTR-Headend'!$A$1</definedName>
    <definedName name="sheet11">'[89]PM_Action '!$A$1</definedName>
    <definedName name="sheet15">'[89]PE Status'!$A$1</definedName>
    <definedName name="sheet16">[89]Inventory!$A$1</definedName>
    <definedName name="sheet2">'[89]Major Events '!$B$3</definedName>
    <definedName name="sheet3">'[89]Crtitical Issues'!$B$2</definedName>
    <definedName name="sheet4">[89]RIP!$A$2</definedName>
    <definedName name="sheet5">'[89]Fault Statistics'!$A$2</definedName>
    <definedName name="sheet8">'[89]Ageing_Pending_ CLeared'!$A$2</definedName>
    <definedName name="sheet9">'[89]Fault Cleared After 24Hrs'!$A$2</definedName>
    <definedName name="shelf_1_fixed">[90]Equipment!$F$41</definedName>
    <definedName name="shelf_1A_var">[90]Equipment!$F$54</definedName>
    <definedName name="shelf_1B_fixed">[90]Equipment!$F$61</definedName>
    <definedName name="shelf_1B_var">[90]Equipment!$F$74</definedName>
    <definedName name="shelf_1C_fixed">[90]Equipment!$F$81</definedName>
    <definedName name="shelf_1C_var">[90]Equipment!$F$94</definedName>
    <definedName name="shelf_1D_fixed">[90]Equipment!$F$101</definedName>
    <definedName name="shelf_1D_var">[90]Equipment!$F$114</definedName>
    <definedName name="shelf_1E_fixed">[90]Equipment!$F$121</definedName>
    <definedName name="shelf_1E_var">[90]Equipment!$F$134</definedName>
    <definedName name="shelf_IIIA_fixed">[90]Equipment!$F$249</definedName>
    <definedName name="shelf_IIIA_var">[90]Equipment!$F$262</definedName>
    <definedName name="shelf_IIIB_fixed">[90]Equipment!$F$269</definedName>
    <definedName name="shelf_IIIB_var">[90]Equipment!$F$282</definedName>
    <definedName name="shelf_IIIC_fixed">[90]Equipment!$F$289</definedName>
    <definedName name="shelf_IIIC_var">[90]Equipment!$F$302</definedName>
    <definedName name="shelf_IIID_fixed">[90]Equipment!$F$309</definedName>
    <definedName name="shelf_IIID_var">[90]Equipment!$F$322</definedName>
    <definedName name="shelf_IIIE_fixed">[90]Equipment!$F$329</definedName>
    <definedName name="shelf_IIIE_var">[90]Equipment!$F$342</definedName>
    <definedName name="shelf_IVA_fixed">[90]Equipment!$F$353</definedName>
    <definedName name="shelf_IVA_var">[90]Equipment!$F$366</definedName>
    <definedName name="shelf_IVB_fixed">[90]Equipment!$F$373</definedName>
    <definedName name="shelf_IVB_var">[90]Equipment!$F$386</definedName>
    <definedName name="shelf_IVC_fixed">[90]Equipment!$F$393</definedName>
    <definedName name="shelf_IVC_var">[90]Equipment!$F$406</definedName>
    <definedName name="shelf_IVD_fixed">[90]Equipment!$F$413</definedName>
    <definedName name="shelf_IVD_var">[90]Equipment!$F$426</definedName>
    <definedName name="shelf_IVE_fixed">[90]Equipment!$F$433</definedName>
    <definedName name="shelf_IVE_var">[90]Equipment!$F$446</definedName>
    <definedName name="Shift">'[44]R - Seats Requirement'!$S1048376:$S1048576</definedName>
    <definedName name="short" localSheetId="3" hidden="1">{#N/A,#N/A,FALSE,"COVER1.XLS ";#N/A,#N/A,FALSE,"RACT1.XLS";#N/A,#N/A,FALSE,"RACT2.XLS";#N/A,#N/A,FALSE,"ECCMP";#N/A,#N/A,FALSE,"WELDER.XLS"}</definedName>
    <definedName name="short" hidden="1">{#N/A,#N/A,FALSE,"COVER1.XLS ";#N/A,#N/A,FALSE,"RACT1.XLS";#N/A,#N/A,FALSE,"RACT2.XLS";#N/A,#N/A,FALSE,"ECCMP";#N/A,#N/A,FALSE,"WELDER.XLS"}</definedName>
    <definedName name="SortRange">[91]Sheet1!$A$2:$Q$118</definedName>
    <definedName name="ss">#N/A</definedName>
    <definedName name="sss" localSheetId="3"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TICKY" localSheetId="3">#REF!</definedName>
    <definedName name="STICKY" localSheetId="0">#REF!</definedName>
    <definedName name="STICKY" localSheetId="1">#REF!</definedName>
    <definedName name="STICKY">#REF!</definedName>
    <definedName name="storage_income">[92]Assumptions!$M$74</definedName>
    <definedName name="storage_tanks_rep_year">[92]Depreciation!$C$137</definedName>
    <definedName name="SUBCUR">[78]SCHDF1!$A$310:$E$401</definedName>
    <definedName name="succ" localSheetId="3" hidden="1">{#N/A,#N/A,FALSE,"COVER1.XLS ";#N/A,#N/A,FALSE,"RACT1.XLS";#N/A,#N/A,FALSE,"RACT2.XLS";#N/A,#N/A,FALSE,"ECCMP";#N/A,#N/A,FALSE,"WELDER.XLS"}</definedName>
    <definedName name="succ" hidden="1">{#N/A,#N/A,FALSE,"COVER1.XLS ";#N/A,#N/A,FALSE,"RACT1.XLS";#N/A,#N/A,FALSE,"RACT2.XLS";#N/A,#N/A,FALSE,"ECCMP";#N/A,#N/A,FALSE,"WELDER.XLS"}</definedName>
    <definedName name="superannuation">#N/A</definedName>
    <definedName name="sw_sh">[50]factors!$C$4</definedName>
    <definedName name="T" localSheetId="3">#REF!</definedName>
    <definedName name="T" localSheetId="0">#REF!</definedName>
    <definedName name="T" localSheetId="1">#REF!</definedName>
    <definedName name="T">#REF!</definedName>
    <definedName name="table">'[93]DETAIL SHEET'!$L$10:$BA$55</definedName>
    <definedName name="tax">[55]Assumptions!$B$10</definedName>
    <definedName name="temp" localSheetId="3" hidden="1">#REF!</definedName>
    <definedName name="temp" localSheetId="0" hidden="1">#REF!</definedName>
    <definedName name="temp" hidden="1">#REF!</definedName>
    <definedName name="test" localSheetId="3" hidden="1">{#N/A,#N/A,FALSE,"COVER1.XLS ";#N/A,#N/A,FALSE,"RACT1.XLS";#N/A,#N/A,FALSE,"RACT2.XLS";#N/A,#N/A,FALSE,"ECCMP";#N/A,#N/A,FALSE,"WELDER.XLS"}</definedName>
    <definedName name="test" hidden="1">{#N/A,#N/A,FALSE,"COVER1.XLS ";#N/A,#N/A,FALSE,"RACT1.XLS";#N/A,#N/A,FALSE,"RACT2.XLS";#N/A,#N/A,FALSE,"ECCMP";#N/A,#N/A,FALSE,"WELDER.XLS"}</definedName>
    <definedName name="TEST0" localSheetId="3">#REF!</definedName>
    <definedName name="TEST0">#REF!</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 name="TextRefCopy1" localSheetId="3">#REF!</definedName>
    <definedName name="TextRefCopy1">#REF!</definedName>
    <definedName name="TextRefCopy2" localSheetId="3">#REF!</definedName>
    <definedName name="TextRefCopy2">#REF!</definedName>
    <definedName name="TextRefCopy3" localSheetId="3">#REF!</definedName>
    <definedName name="TextRefCopy3">#REF!</definedName>
    <definedName name="TextRefCopy4" localSheetId="3">#REF!</definedName>
    <definedName name="TextRefCopy4">#REF!</definedName>
    <definedName name="TextRefCopy5" localSheetId="3">#REF!</definedName>
    <definedName name="TextRefCopy5">#REF!</definedName>
    <definedName name="TextRefCopy6" localSheetId="3">#REF!</definedName>
    <definedName name="TextRefCopy6">#REF!</definedName>
    <definedName name="TextRefCopy7" localSheetId="3">#REF!</definedName>
    <definedName name="TextRefCopy7">#REF!</definedName>
    <definedName name="TextRefCopy8" localSheetId="3">#REF!</definedName>
    <definedName name="TextRefCopy8">#REF!</definedName>
    <definedName name="TextRefCopy9" localSheetId="3">#REF!</definedName>
    <definedName name="TextRefCopy9">#REF!</definedName>
    <definedName name="TextRefCopyRangeCount" hidden="1">1</definedName>
    <definedName name="th">[94]register!$A$1:$AS$52</definedName>
    <definedName name="Thane" localSheetId="3">#REF!</definedName>
    <definedName name="Thane" localSheetId="0">#REF!</definedName>
    <definedName name="Thane" localSheetId="1">#REF!</definedName>
    <definedName name="Thane">#REF!</definedName>
    <definedName name="Threshold" localSheetId="3">#REF!</definedName>
    <definedName name="Threshold">#REF!</definedName>
    <definedName name="Total">[95]CBS!$L$1</definedName>
    <definedName name="Total_Interest" localSheetId="3">#REF!</definedName>
    <definedName name="Total_Interest">#REF!</definedName>
    <definedName name="Total_Pay" localSheetId="3">#REF!</definedName>
    <definedName name="Total_Pay">#REF!</definedName>
    <definedName name="Total_Payment" localSheetId="3">Scheduled_Payment+Extra_Payment</definedName>
    <definedName name="Total_Payment">Scheduled_Payment+Extra_Payment</definedName>
    <definedName name="totalassetslessstock" localSheetId="3">#REF!</definedName>
    <definedName name="totalassetslessstock">#REF!</definedName>
    <definedName name="totalexpenditure" localSheetId="3">#REF!</definedName>
    <definedName name="totalexpenditure">#REF!</definedName>
    <definedName name="totalexpenditurelesstaxforearlieryears" localSheetId="3">#REF!</definedName>
    <definedName name="totalexpenditurelesstaxforearlieryears">#REF!</definedName>
    <definedName name="totalincomelessstock" localSheetId="3">#REF!</definedName>
    <definedName name="totalincomelessstock">#REF!</definedName>
    <definedName name="totalliabilities" localSheetId="3">#REF!</definedName>
    <definedName name="totalliabilities">#REF!</definedName>
    <definedName name="tps">[10]tps!$A$1:$J$61</definedName>
    <definedName name="tr" localSheetId="3" hidden="1">{#N/A,#N/A,FALSE,"COVER.XLS";#N/A,#N/A,FALSE,"RACT1.XLS";#N/A,#N/A,FALSE,"RACT2.XLS";#N/A,#N/A,FALSE,"ECCMP";#N/A,#N/A,FALSE,"WELDER.XLS"}</definedName>
    <definedName name="tr" hidden="1">{#N/A,#N/A,FALSE,"COVER.XLS";#N/A,#N/A,FALSE,"RACT1.XLS";#N/A,#N/A,FALSE,"RACT2.XLS";#N/A,#N/A,FALSE,"ECCMP";#N/A,#N/A,FALSE,"WELDER.XLS"}</definedName>
    <definedName name="Trail12_BS" localSheetId="3">[68]Output!#REF!</definedName>
    <definedName name="Trail12_BS">[68]Output!#REF!</definedName>
    <definedName name="Trail12_CoaiIdea" localSheetId="3">[68]Output!#REF!</definedName>
    <definedName name="Trail12_CoaiIdea">[68]Output!#REF!</definedName>
    <definedName name="Trail12_FundFlow" localSheetId="3">[68]Output!#REF!</definedName>
    <definedName name="Trail12_FundFlow">[68]Output!#REF!</definedName>
    <definedName name="Trail12_PerMin" localSheetId="3">[68]Output!#REF!</definedName>
    <definedName name="Trail12_PerMin">[68]Output!#REF!</definedName>
    <definedName name="Trail12_PerSub" localSheetId="3">[68]Output!#REF!</definedName>
    <definedName name="Trail12_PerSub">[68]Output!#REF!</definedName>
    <definedName name="Trends" localSheetId="3">#REF!</definedName>
    <definedName name="Trends">#REF!</definedName>
    <definedName name="tt"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tt"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UFO">'[6]Input Target Firm'!#REF!</definedName>
    <definedName name="UFOps2">'[6]Input Target Firm'!#REF!</definedName>
    <definedName name="UFOslm15">'[6]Input Combined Firm'!#REF!</definedName>
    <definedName name="unit">'[96]TB apr-01'!$H$1</definedName>
    <definedName name="US145A" localSheetId="3">#REF!</definedName>
    <definedName name="US145A" localSheetId="0">#REF!</definedName>
    <definedName name="US145A" localSheetId="1">#REF!</definedName>
    <definedName name="US145A">#REF!</definedName>
    <definedName name="USDFEB08">'[32]Exchange Rate'!$E$394</definedName>
    <definedName name="USDJUNE08">'[33]Exchange Rate'!$E$452</definedName>
    <definedName name="USDMAY08">'[32]Exchange Rate'!$E$437</definedName>
    <definedName name="USDOCT08">'[34]Exchange Rate'!$E$513</definedName>
    <definedName name="USDRATE">'[83]Liability Mgmt'!$C$64</definedName>
    <definedName name="Values_Entered" localSheetId="3">IF('Reg 33-notes Q2 FY23'!Loan_Amount*'Reg 33-notes Q2 FY23'!Interest_Rate*'Reg 33-notes Q2 FY23'!Loan_Years*'Reg 33-notes Q2 FY23'!Loan_Start&gt;0,1,0)</definedName>
    <definedName name="Values_Entered">IF(Loan_Amount*Interest_Rate*Loan_Years*Loan_Start&gt;0,1,0)</definedName>
    <definedName name="VER" localSheetId="3">[2]CON!#REF!</definedName>
    <definedName name="VER" localSheetId="0">[2]CON!#REF!</definedName>
    <definedName name="VER" localSheetId="1">[2]CON!#REF!</definedName>
    <definedName name="VER">[2]CON!#REF!</definedName>
    <definedName name="vnbvnvnbv">#N/A</definedName>
    <definedName name="vsasgfsghxas" localSheetId="3" hidden="1">{#N/A,#N/A,FALSE,"consu_cover";#N/A,#N/A,FALSE,"consu_strategy";#N/A,#N/A,FALSE,"consu_flow";#N/A,#N/A,FALSE,"Summary_reqmt";#N/A,#N/A,FALSE,"field_ppg";#N/A,#N/A,FALSE,"ppg_shop";#N/A,#N/A,FALSE,"strl";#N/A,#N/A,FALSE,"tankages";#N/A,#N/A,FALSE,"gases"}</definedName>
    <definedName name="vsasgfsghxas" hidden="1">{#N/A,#N/A,FALSE,"consu_cover";#N/A,#N/A,FALSE,"consu_strategy";#N/A,#N/A,FALSE,"consu_flow";#N/A,#N/A,FALSE,"Summary_reqmt";#N/A,#N/A,FALSE,"field_ppg";#N/A,#N/A,FALSE,"ppg_shop";#N/A,#N/A,FALSE,"strl";#N/A,#N/A,FALSE,"tankages";#N/A,#N/A,FALSE,"gases"}</definedName>
    <definedName name="w" localSheetId="3"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acc" localSheetId="3">#REF!</definedName>
    <definedName name="wacc" localSheetId="0">#REF!</definedName>
    <definedName name="wacc" localSheetId="1">#REF!</definedName>
    <definedName name="wacc">#REF!</definedName>
    <definedName name="Waiting">"Picture 1"</definedName>
    <definedName name="WB_Item_4" localSheetId="3">#REF!</definedName>
    <definedName name="WB_Item_4" localSheetId="0">#REF!</definedName>
    <definedName name="WB_Item_4" localSheetId="1">#REF!</definedName>
    <definedName name="WB_Item_4">#REF!</definedName>
    <definedName name="WCint_TM">'[97]#REF'!$B$18</definedName>
    <definedName name="WIP" localSheetId="3">#REF!</definedName>
    <definedName name="WIP" localSheetId="0">#REF!</definedName>
    <definedName name="WIP" localSheetId="1">#REF!</definedName>
    <definedName name="WIP">#REF!</definedName>
    <definedName name="wr" localSheetId="3" hidden="1">{#N/A,#N/A,FALSE,"17MAY";#N/A,#N/A,FALSE,"24MAY"}</definedName>
    <definedName name="wr" hidden="1">{#N/A,#N/A,FALSE,"17MAY";#N/A,#N/A,FALSE,"24MAY"}</definedName>
    <definedName name="wrn" localSheetId="3"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localSheetId="3" hidden="1">{#N/A,#N/A,FALSE,"17MAY";#N/A,#N/A,FALSE,"24MAY"}</definedName>
    <definedName name="wrn.1." hidden="1">{#N/A,#N/A,FALSE,"17MAY";#N/A,#N/A,FALSE,"24MAY"}</definedName>
    <definedName name="wrn.2.2" localSheetId="3" hidden="1">{#N/A,#N/A,FALSE,"17MAY";#N/A,#N/A,FALSE,"24MAY"}</definedName>
    <definedName name="wrn.2.2" hidden="1">{#N/A,#N/A,FALSE,"17MAY";#N/A,#N/A,FALSE,"24MAY"}</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onsumable." localSheetId="3" hidden="1">{#N/A,#N/A,FALSE,"consu_cover";#N/A,#N/A,FALSE,"consu_strategy";#N/A,#N/A,FALSE,"consu_flow";#N/A,#N/A,FALSE,"Summary_reqmt";#N/A,#N/A,FALSE,"field_ppg";#N/A,#N/A,FALSE,"ppg_shop";#N/A,#N/A,FALSE,"strl";#N/A,#N/A,FALSE,"tankages";#N/A,#N/A,FALSE,"gases"}</definedName>
    <definedName name="wrn.consumable." hidden="1">{#N/A,#N/A,FALSE,"consu_cover";#N/A,#N/A,FALSE,"consu_strategy";#N/A,#N/A,FALSE,"consu_flow";#N/A,#N/A,FALSE,"Summary_reqmt";#N/A,#N/A,FALSE,"field_ppg";#N/A,#N/A,FALSE,"ppg_shop";#N/A,#N/A,FALSE,"strl";#N/A,#N/A,FALSE,"tankages";#N/A,#N/A,FALSE,"gases"}</definedName>
    <definedName name="wrn.contvar." localSheetId="3" hidden="1">{#N/A,"ContVar for 00-01",FALSE,"Contribution";#N/A,"ContVar for QI",FALSE,"Contribution";#N/A,"Contvar for Mon",FALSE,"Contribution"}</definedName>
    <definedName name="wrn.contvar." hidden="1">{#N/A,"ContVar for 00-01",FALSE,"Contribution";#N/A,"ContVar for QI",FALSE,"Contribution";#N/A,"Contvar for Mon",FALSE,"Contribution"}</definedName>
    <definedName name="wrn.elect." localSheetId="3"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MDS1."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piping."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RCC." localSheetId="3"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localSheetId="3" hidden="1">{#N/A,#N/A,FALSE,"COVER.XLS";#N/A,#N/A,FALSE,"RACT1.XLS";#N/A,#N/A,FALSE,"RACT2.XLS";#N/A,#N/A,FALSE,"ECCMP";#N/A,#N/A,FALSE,"WELDER.XLS"}</definedName>
    <definedName name="wrn.report." hidden="1">{#N/A,#N/A,FALSE,"COVER.XLS";#N/A,#N/A,FALSE,"RACT1.XLS";#N/A,#N/A,FALSE,"RACT2.XLS";#N/A,#N/A,FALSE,"ECCMP";#N/A,#N/A,FALSE,"WELDER.XLS"}</definedName>
    <definedName name="wrn.report1" localSheetId="3" hidden="1">{#N/A,#N/A,FALSE,"COVER.XLS";#N/A,#N/A,FALSE,"RACT1.XLS";#N/A,#N/A,FALSE,"RACT2.XLS";#N/A,#N/A,FALSE,"ECCMP";#N/A,#N/A,FALSE,"WELDER.XLS"}</definedName>
    <definedName name="wrn.report1" hidden="1">{#N/A,#N/A,FALSE,"COVER.XLS";#N/A,#N/A,FALSE,"RACT1.XLS";#N/A,#N/A,FALSE,"RACT2.XLS";#N/A,#N/A,FALSE,"ECCMP";#N/A,#N/A,FALSE,"WELDER.XLS"}</definedName>
    <definedName name="wrn.RPLINS." localSheetId="3" hidden="1">{#N/A,#N/A,FALSE,"str_title";#N/A,#N/A,FALSE,"SUM";#N/A,#N/A,FALSE,"Scope";#N/A,#N/A,FALSE,"PIE-Jn";#N/A,#N/A,FALSE,"PIE-Jn_Hz";#N/A,#N/A,FALSE,"Liq_Plan";#N/A,#N/A,FALSE,"S_Curve";#N/A,#N/A,FALSE,"Liq_Prof";#N/A,#N/A,FALSE,"Man_Pwr";#N/A,#N/A,FALSE,"Man_Prof"}</definedName>
    <definedName name="wrn.RPLINS." hidden="1">{#N/A,#N/A,FALSE,"str_title";#N/A,#N/A,FALSE,"SUM";#N/A,#N/A,FALSE,"Scope";#N/A,#N/A,FALSE,"PIE-Jn";#N/A,#N/A,FALSE,"PIE-Jn_Hz";#N/A,#N/A,FALSE,"Liq_Plan";#N/A,#N/A,FALSE,"S_Curve";#N/A,#N/A,FALSE,"Liq_Prof";#N/A,#N/A,FALSE,"Man_Pwr";#N/A,#N/A,FALSE,"Man_Prof"}</definedName>
    <definedName name="wrn.summ1" localSheetId="3" hidden="1">{#N/A,#N/A,FALSE,"COVER1.XLS ";#N/A,#N/A,FALSE,"RACT1.XLS";#N/A,#N/A,FALSE,"RACT2.XLS";#N/A,#N/A,FALSE,"ECCMP";#N/A,#N/A,FALSE,"WELDER.XLS"}</definedName>
    <definedName name="wrn.summ1" hidden="1">{#N/A,#N/A,FALSE,"COVER1.XLS ";#N/A,#N/A,FALSE,"RACT1.XLS";#N/A,#N/A,FALSE,"RACT2.XLS";#N/A,#N/A,FALSE,"ECCMP";#N/A,#N/A,FALSE,"WELDER.XLS"}</definedName>
    <definedName name="wrn.summary." localSheetId="3" hidden="1">{#N/A,#N/A,FALSE,"COVER1.XLS ";#N/A,#N/A,FALSE,"RACT1.XLS";#N/A,#N/A,FALSE,"RACT2.XLS";#N/A,#N/A,FALSE,"ECCMP";#N/A,#N/A,FALSE,"WELDER.XLS"}</definedName>
    <definedName name="wrn.summary." hidden="1">{#N/A,#N/A,FALSE,"COVER1.XLS ";#N/A,#N/A,FALSE,"RACT1.XLS";#N/A,#N/A,FALSE,"RACT2.XLS";#N/A,#N/A,FALSE,"ECCMP";#N/A,#N/A,FALSE,"WELDER.XLS"}</definedName>
    <definedName name="ws" localSheetId="3">[5]PBCLIST!#REF!</definedName>
    <definedName name="ws">[5]PBCLIST!#REF!</definedName>
    <definedName name="wsgz" localSheetId="3" hidden="1">{#N/A,#N/A,FALSE,"COVER1.XLS ";#N/A,#N/A,FALSE,"RACT1.XLS";#N/A,#N/A,FALSE,"RACT2.XLS";#N/A,#N/A,FALSE,"ECCMP";#N/A,#N/A,FALSE,"WELDER.XLS"}</definedName>
    <definedName name="wsgz" hidden="1">{#N/A,#N/A,FALSE,"COVER1.XLS ";#N/A,#N/A,FALSE,"RACT1.XLS";#N/A,#N/A,FALSE,"RACT2.XLS";#N/A,#N/A,FALSE,"ECCMP";#N/A,#N/A,FALSE,"WELDER.XLS"}</definedName>
    <definedName name="www"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w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x" localSheetId="3">#REF!</definedName>
    <definedName name="x" localSheetId="0">#REF!</definedName>
    <definedName name="x" localSheetId="1">#REF!</definedName>
    <definedName name="x">#REF!</definedName>
    <definedName name="XILNCDJklnfknajlfnaskbhfhawerwr">#REF!</definedName>
    <definedName name="xr" localSheetId="3">#REF!</definedName>
    <definedName name="xr">#REF!</definedName>
    <definedName name="XREF_COLUMN_1" localSheetId="3" hidden="1">#REF!</definedName>
    <definedName name="XREF_COLUMN_1" hidden="1">#REF!</definedName>
    <definedName name="XREF_COLUMN_2" localSheetId="3" hidden="1">#REF!</definedName>
    <definedName name="XREF_COLUMN_2" hidden="1">#REF!</definedName>
    <definedName name="XREF_COLUMN_3" localSheetId="3" hidden="1">#REF!</definedName>
    <definedName name="XREF_COLUMN_3" hidden="1">#REF!</definedName>
    <definedName name="XREF_COLUMN_4" localSheetId="3" hidden="1">#REF!</definedName>
    <definedName name="XREF_COLUMN_4" hidden="1">#REF!</definedName>
    <definedName name="XRefActiveRow" localSheetId="3" hidden="1">#REF!</definedName>
    <definedName name="XRefActiveRow" hidden="1">#REF!</definedName>
    <definedName name="XRefColumnsCount" hidden="1">4</definedName>
    <definedName name="XRefCopy1" localSheetId="3" hidden="1">#REF!</definedName>
    <definedName name="XRefCopy1" hidden="1">#REF!</definedName>
    <definedName name="XRefCopy1Row" localSheetId="3" hidden="1">#REF!</definedName>
    <definedName name="XRefCopy1Row" hidden="1">#REF!</definedName>
    <definedName name="XRefCopy2" localSheetId="3" hidden="1">#REF!</definedName>
    <definedName name="XRefCopy2" hidden="1">#REF!</definedName>
    <definedName name="XRefCopy2Row" localSheetId="3" hidden="1">#REF!</definedName>
    <definedName name="XRefCopy2Row" hidden="1">#REF!</definedName>
    <definedName name="XRefCopy5" localSheetId="3" hidden="1">#REF!</definedName>
    <definedName name="XRefCopy5" hidden="1">#REF!</definedName>
    <definedName name="XRefCopy5Row" localSheetId="3" hidden="1">#REF!</definedName>
    <definedName name="XRefCopy5Row" hidden="1">#REF!</definedName>
    <definedName name="XRefCopyRangeCount" hidden="1">2</definedName>
    <definedName name="XRefPaste4" localSheetId="3" hidden="1">#REF!</definedName>
    <definedName name="XRefPaste4" hidden="1">#REF!</definedName>
    <definedName name="XRefPaste4Row" localSheetId="3" hidden="1">#REF!</definedName>
    <definedName name="XRefPaste4Row" hidden="1">#REF!</definedName>
    <definedName name="XRefPasteRangeCount" hidden="1">2</definedName>
    <definedName name="xxx"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yz">'[13]inventory 8'!$A$1:$G$27</definedName>
    <definedName name="Y" localSheetId="3">#REF!</definedName>
    <definedName name="Y" localSheetId="0">#REF!</definedName>
    <definedName name="Y" localSheetId="1">#REF!</definedName>
    <definedName name="Y">#REF!</definedName>
    <definedName name="YE">[57]PARAMETERS!$E$5</definedName>
    <definedName name="YearStart" localSheetId="3">#REF!</definedName>
    <definedName name="YearStart">#REF!</definedName>
    <definedName name="YearStart1" localSheetId="3">#REF!</definedName>
    <definedName name="YearStart1">#REF!</definedName>
    <definedName name="YearStart2" localSheetId="3">#REF!</definedName>
    <definedName name="YearStart2">#REF!</definedName>
    <definedName name="YearStart3" localSheetId="3">#REF!</definedName>
    <definedName name="YearStart3">#REF!</definedName>
    <definedName name="YearStart4" localSheetId="3">#REF!</definedName>
    <definedName name="YearStart4">#REF!</definedName>
    <definedName name="YearStart5" localSheetId="3">#REF!</definedName>
    <definedName name="YearStart5">#REF!</definedName>
    <definedName name="YearStart6" localSheetId="3">#REF!</definedName>
    <definedName name="YearStart6">#REF!</definedName>
    <definedName name="YearStart7" localSheetId="3">#REF!</definedName>
    <definedName name="YearStart7">#REF!</definedName>
    <definedName name="yend">[16]INFO!$B$4</definedName>
    <definedName name="YENDP">[16]INFO!$B$5</definedName>
    <definedName name="YENFEB08">'[32]Exchange Rate'!$E$395</definedName>
    <definedName name="YENJUNE08">'[33]Exchange Rate'!$E$453</definedName>
    <definedName name="YENMAY08">'[32]Exchange Rate'!$E$438</definedName>
    <definedName name="YENOCT08">'[34]Exchange Rate'!$E$514</definedName>
    <definedName name="yes">[57]PARAMETERS!$G$5</definedName>
    <definedName name="yes1">[59]Input!$B$182</definedName>
    <definedName name="yes10">[59]Input!$K$182</definedName>
    <definedName name="yes2">[59]Input!$C$182</definedName>
    <definedName name="yes3">[59]Input!$D$182</definedName>
    <definedName name="yes4">[59]Input!$E$182</definedName>
    <definedName name="yes5">[59]Input!$F$182</definedName>
    <definedName name="yes6">[59]Input!$G$182</definedName>
    <definedName name="yes7">[59]Input!$H$182</definedName>
    <definedName name="yes8">[59]Input!$I$182</definedName>
    <definedName name="yes9">[59]Input!$J$182</definedName>
    <definedName name="YesNo">[98]Lists!$A$2:$A$3</definedName>
    <definedName name="yr" localSheetId="3">#REF!</definedName>
    <definedName name="yr">#REF!</definedName>
    <definedName name="Yr1_Months_of_opn">'[99]NLD - Assum'!$B$11</definedName>
    <definedName name="z" localSheetId="3">#REF!</definedName>
    <definedName name="z" localSheetId="0">#REF!</definedName>
    <definedName name="z" localSheetId="1">#REF!</definedName>
    <definedName name="z">#REF!</definedName>
    <definedName name="Z_D76C0740_B992_11D1_B744_006008CA297A_.wvu.FilterData" localSheetId="3" hidden="1">#REF!</definedName>
    <definedName name="Z_D76C0740_B992_11D1_B744_006008CA297A_.wvu.FilterData" localSheetId="0" hidden="1">#REF!</definedName>
    <definedName name="Z_D76C0740_B992_11D1_B744_006008CA297A_.wvu.FilterData" hidden="1">#REF!</definedName>
    <definedName name="Z_D76C0740_B992_11D1_B744_006008CA297A_.wvu.PrintArea" localSheetId="3" hidden="1">#REF!</definedName>
    <definedName name="Z_D76C0740_B992_11D1_B744_006008CA297A_.wvu.PrintArea" localSheetId="0" hidden="1">#REF!</definedName>
    <definedName name="Z_D76C0740_B992_11D1_B744_006008CA297A_.wvu.PrintArea" hidden="1">#REF!</definedName>
    <definedName name="ZAlloc">[53]Index!$I$136:$X$396</definedName>
    <definedName name="zep"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ep"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x" localSheetId="3"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zx"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8" i="13" l="1"/>
  <c r="G79" i="13"/>
  <c r="E80" i="13"/>
  <c r="AA65" i="11"/>
  <c r="Z65" i="11"/>
  <c r="Y65" i="11"/>
  <c r="X65" i="11"/>
  <c r="V65" i="11"/>
  <c r="U65" i="11"/>
  <c r="T65" i="11"/>
  <c r="S65" i="11"/>
  <c r="AB65" i="11"/>
  <c r="W65" i="11"/>
  <c r="AB63" i="11"/>
  <c r="Z63" i="11"/>
  <c r="Y63" i="11"/>
  <c r="X63" i="11"/>
  <c r="W63" i="11"/>
  <c r="U63" i="11"/>
  <c r="T63" i="11"/>
  <c r="S63" i="11"/>
  <c r="V63" i="11"/>
  <c r="AB61" i="11"/>
  <c r="AA61" i="11"/>
  <c r="Z61" i="11"/>
  <c r="Y61" i="11"/>
  <c r="X61" i="11"/>
  <c r="W61" i="11"/>
  <c r="V61" i="11"/>
  <c r="U61" i="11"/>
  <c r="T61" i="11"/>
  <c r="S61" i="11"/>
  <c r="X60" i="11"/>
  <c r="W60" i="11"/>
  <c r="V60" i="11"/>
  <c r="U60" i="11"/>
  <c r="T60" i="11"/>
  <c r="S60" i="11"/>
  <c r="AB57" i="11"/>
  <c r="AA57" i="11"/>
  <c r="Z57" i="11"/>
  <c r="Y57" i="11"/>
  <c r="X57" i="11"/>
  <c r="W57" i="11"/>
  <c r="V57" i="11"/>
  <c r="U57" i="11"/>
  <c r="T57" i="11"/>
  <c r="S57" i="11"/>
  <c r="AB56" i="11"/>
  <c r="Z56" i="11"/>
  <c r="Y56" i="11"/>
  <c r="X56" i="11"/>
  <c r="W56" i="11"/>
  <c r="V56" i="11"/>
  <c r="U56" i="11"/>
  <c r="T56" i="11"/>
  <c r="S56" i="11"/>
  <c r="AB53" i="11"/>
  <c r="AA53" i="11"/>
  <c r="Z53" i="11"/>
  <c r="Y53" i="11"/>
  <c r="X53" i="11"/>
  <c r="W53" i="11"/>
  <c r="V53" i="11"/>
  <c r="U53" i="11"/>
  <c r="T53" i="11"/>
  <c r="S53" i="11"/>
  <c r="X52" i="11"/>
  <c r="W52" i="11"/>
  <c r="V52" i="11"/>
  <c r="U52" i="11"/>
  <c r="T52" i="11"/>
  <c r="S52" i="11"/>
  <c r="X50" i="11"/>
  <c r="S50" i="11"/>
  <c r="AB49" i="11"/>
  <c r="AA49" i="11"/>
  <c r="Z49" i="11"/>
  <c r="Y49" i="11"/>
  <c r="X49" i="11"/>
  <c r="W49" i="11"/>
  <c r="V49" i="11"/>
  <c r="U49" i="11"/>
  <c r="T49" i="11"/>
  <c r="S49" i="11"/>
  <c r="AB48" i="11"/>
  <c r="Z48" i="11"/>
  <c r="Y48" i="11"/>
  <c r="X48" i="11"/>
  <c r="W48" i="11"/>
  <c r="V48" i="11"/>
  <c r="U48" i="11"/>
  <c r="T48" i="11"/>
  <c r="S48" i="11"/>
  <c r="AA48" i="11"/>
  <c r="AB47" i="11"/>
  <c r="Z47" i="11"/>
  <c r="Y47" i="11"/>
  <c r="X47" i="11"/>
  <c r="W47" i="11"/>
  <c r="U47" i="11"/>
  <c r="T47" i="11"/>
  <c r="S47" i="11"/>
  <c r="AA47" i="11"/>
  <c r="AB46" i="11"/>
  <c r="Z46" i="11"/>
  <c r="Y46" i="11"/>
  <c r="X46" i="11"/>
  <c r="W46" i="11"/>
  <c r="U46" i="11"/>
  <c r="T46" i="11"/>
  <c r="S46" i="11"/>
  <c r="AA56" i="11"/>
  <c r="X43" i="11"/>
  <c r="S43" i="11"/>
  <c r="AB42" i="11"/>
  <c r="AA42" i="11"/>
  <c r="Z42" i="11"/>
  <c r="Y42" i="11"/>
  <c r="X42" i="11"/>
  <c r="W42" i="11"/>
  <c r="V42" i="11"/>
  <c r="U42" i="11"/>
  <c r="T42" i="11"/>
  <c r="S42" i="11"/>
  <c r="Y41" i="11"/>
  <c r="X41" i="11"/>
  <c r="V41" i="11"/>
  <c r="U41" i="11"/>
  <c r="S41" i="11"/>
  <c r="AB41" i="11"/>
  <c r="W41" i="11"/>
  <c r="T41" i="11"/>
  <c r="AB40" i="11"/>
  <c r="Z40" i="11"/>
  <c r="Y40" i="11"/>
  <c r="X40" i="11"/>
  <c r="W40" i="11"/>
  <c r="V40" i="11"/>
  <c r="U40" i="11"/>
  <c r="T40" i="11"/>
  <c r="S40" i="11"/>
  <c r="AB39" i="11"/>
  <c r="Z39" i="11"/>
  <c r="Y39" i="11"/>
  <c r="X39" i="11"/>
  <c r="W39" i="11"/>
  <c r="V39" i="11"/>
  <c r="U39" i="11"/>
  <c r="T39" i="11"/>
  <c r="S39" i="11"/>
  <c r="X37" i="11"/>
  <c r="S37" i="11"/>
  <c r="AB36" i="11"/>
  <c r="AA36" i="11"/>
  <c r="Z36" i="11"/>
  <c r="Y36" i="11"/>
  <c r="X36" i="11"/>
  <c r="W36" i="11"/>
  <c r="V36" i="11"/>
  <c r="U36" i="11"/>
  <c r="T36" i="11"/>
  <c r="S36" i="11"/>
  <c r="X35" i="11"/>
  <c r="S35" i="11"/>
  <c r="AB34" i="11"/>
  <c r="Z34" i="11"/>
  <c r="Y34" i="11"/>
  <c r="X34" i="11"/>
  <c r="W34" i="11"/>
  <c r="U34" i="11"/>
  <c r="T34" i="11"/>
  <c r="S34" i="11"/>
  <c r="AA34" i="11"/>
  <c r="AB33" i="11"/>
  <c r="Z33" i="11"/>
  <c r="Y33" i="11"/>
  <c r="X33" i="11"/>
  <c r="W33" i="11"/>
  <c r="U33" i="11"/>
  <c r="T33" i="11"/>
  <c r="S33" i="11"/>
  <c r="AA33" i="11"/>
  <c r="AB32" i="11"/>
  <c r="Z32" i="11"/>
  <c r="Y32" i="11"/>
  <c r="X32" i="11"/>
  <c r="W32" i="11"/>
  <c r="U32" i="11"/>
  <c r="T32" i="11"/>
  <c r="S32" i="11"/>
  <c r="AA32" i="11"/>
  <c r="AB31" i="11"/>
  <c r="AA31" i="11"/>
  <c r="Z31" i="11"/>
  <c r="Y31" i="11"/>
  <c r="X31" i="11"/>
  <c r="W31" i="11"/>
  <c r="V31" i="11"/>
  <c r="U31" i="11"/>
  <c r="T31" i="11"/>
  <c r="S31" i="11"/>
  <c r="X30" i="11"/>
  <c r="S30" i="11"/>
  <c r="X28" i="11"/>
  <c r="S28" i="11"/>
  <c r="AB28" i="11"/>
  <c r="Z28" i="11"/>
  <c r="AB27" i="11"/>
  <c r="Z27" i="11"/>
  <c r="X27" i="11"/>
  <c r="W27" i="11"/>
  <c r="U27" i="11"/>
  <c r="S27" i="11"/>
  <c r="Y27" i="11"/>
  <c r="T27" i="11"/>
  <c r="AB26" i="11"/>
  <c r="Y26" i="11"/>
  <c r="W26" i="11"/>
  <c r="U26" i="11"/>
  <c r="T26" i="11"/>
  <c r="T28" i="11"/>
  <c r="AB24" i="11"/>
  <c r="Z24" i="11"/>
  <c r="Y24" i="11"/>
  <c r="X24" i="11"/>
  <c r="U24" i="11"/>
  <c r="T24" i="11"/>
  <c r="S24" i="11"/>
  <c r="AA24" i="11"/>
  <c r="W28" i="11"/>
  <c r="V24" i="11"/>
  <c r="AB23" i="11"/>
  <c r="AA23" i="11"/>
  <c r="Z23" i="11"/>
  <c r="Y23" i="11"/>
  <c r="X23" i="11"/>
  <c r="W23" i="11"/>
  <c r="U23" i="11"/>
  <c r="T23" i="11"/>
  <c r="S23" i="11"/>
  <c r="AB22" i="11"/>
  <c r="Z22" i="11"/>
  <c r="Y22" i="11"/>
  <c r="X22" i="11"/>
  <c r="W22" i="11"/>
  <c r="V22" i="11"/>
  <c r="U22" i="11"/>
  <c r="T22" i="11"/>
  <c r="S22" i="11"/>
  <c r="AB21" i="11"/>
  <c r="Z21" i="11"/>
  <c r="Y21" i="11"/>
  <c r="X21" i="11"/>
  <c r="W21" i="11"/>
  <c r="U21" i="11"/>
  <c r="T21" i="11"/>
  <c r="S21" i="11"/>
  <c r="AA21" i="11"/>
  <c r="AB20" i="11"/>
  <c r="Z20" i="11"/>
  <c r="Y20" i="11"/>
  <c r="X20" i="11"/>
  <c r="W20" i="11"/>
  <c r="V20" i="11"/>
  <c r="U20" i="11"/>
  <c r="T20" i="11"/>
  <c r="S20" i="11"/>
  <c r="AB19" i="11"/>
  <c r="Z19" i="11"/>
  <c r="Y19" i="11"/>
  <c r="X19" i="11"/>
  <c r="W19" i="11"/>
  <c r="U19" i="11"/>
  <c r="T19" i="11"/>
  <c r="S19" i="11"/>
  <c r="Z15" i="11"/>
  <c r="X15" i="11"/>
  <c r="S15" i="11"/>
  <c r="Y15" i="11"/>
  <c r="U15" i="11"/>
  <c r="AB14" i="11"/>
  <c r="AA14" i="11"/>
  <c r="Z14" i="11"/>
  <c r="Y14" i="11"/>
  <c r="X14" i="11"/>
  <c r="W14" i="11"/>
  <c r="U14" i="11"/>
  <c r="T14" i="11"/>
  <c r="S14" i="11"/>
  <c r="Z13" i="11"/>
  <c r="Y13" i="11"/>
  <c r="X13" i="11"/>
  <c r="W13" i="11"/>
  <c r="V13" i="11"/>
  <c r="U13" i="11"/>
  <c r="S13" i="11"/>
  <c r="T13" i="11"/>
  <c r="M10" i="11"/>
  <c r="N10" i="11" s="1"/>
  <c r="O10" i="11" s="1"/>
  <c r="L10" i="11"/>
  <c r="K10" i="11"/>
  <c r="H10" i="11"/>
  <c r="I10" i="11" s="1"/>
  <c r="AB9" i="11"/>
  <c r="AA9" i="11"/>
  <c r="Z9" i="11"/>
  <c r="Y9" i="11"/>
  <c r="X9" i="11"/>
  <c r="P9" i="11"/>
  <c r="O9" i="11"/>
  <c r="N9" i="11"/>
  <c r="M9" i="11"/>
  <c r="L9" i="11"/>
  <c r="K9" i="11"/>
  <c r="N4" i="11"/>
  <c r="L4" i="11"/>
  <c r="H4" i="11"/>
  <c r="E4" i="11" s="1"/>
  <c r="F4" i="11"/>
  <c r="F3" i="11" s="1"/>
  <c r="B53" i="3"/>
  <c r="D54" i="3" s="1"/>
  <c r="K4" i="11" l="1"/>
  <c r="AA28" i="11"/>
  <c r="V27" i="11"/>
  <c r="U30" i="11"/>
  <c r="T30" i="11"/>
  <c r="L3" i="11"/>
  <c r="Y28" i="11"/>
  <c r="AA27" i="11"/>
  <c r="W30" i="11"/>
  <c r="AB15" i="11"/>
  <c r="Z30" i="11"/>
  <c r="AA41" i="11"/>
  <c r="W15" i="11"/>
  <c r="AA15" i="11"/>
  <c r="AA20" i="11"/>
  <c r="AA22" i="11"/>
  <c r="V32" i="11"/>
  <c r="V33" i="11"/>
  <c r="V34" i="11"/>
  <c r="G80" i="13"/>
  <c r="V14" i="11"/>
  <c r="AA39" i="11"/>
  <c r="N3" i="11"/>
  <c r="AB13" i="11"/>
  <c r="T15" i="11"/>
  <c r="V19" i="11"/>
  <c r="V21" i="11"/>
  <c r="V23" i="11"/>
  <c r="U28" i="11"/>
  <c r="V47" i="11"/>
  <c r="AA13" i="11"/>
  <c r="AA19" i="11"/>
  <c r="W24" i="11"/>
  <c r="Z41" i="11"/>
  <c r="V46" i="11"/>
  <c r="AA40" i="11"/>
  <c r="AA46" i="11"/>
  <c r="H78" i="13"/>
  <c r="E79" i="13"/>
  <c r="V15" i="11" l="1"/>
  <c r="V28" i="11"/>
  <c r="AB30" i="11"/>
  <c r="H3" i="11"/>
  <c r="AA30" i="11"/>
  <c r="Z35" i="11"/>
  <c r="W35" i="11"/>
  <c r="AA63" i="11"/>
  <c r="T35" i="11"/>
  <c r="E3" i="11"/>
  <c r="Y30" i="11"/>
  <c r="U35" i="11"/>
  <c r="Y35" i="11" l="1"/>
  <c r="K3" i="11"/>
  <c r="T37" i="11"/>
  <c r="Z37" i="11"/>
  <c r="U37" i="11"/>
  <c r="AB35" i="11"/>
  <c r="V30" i="11"/>
  <c r="W37" i="11"/>
  <c r="AA35" i="11"/>
  <c r="AA37" i="11" l="1"/>
  <c r="W50" i="11"/>
  <c r="W43" i="11"/>
  <c r="Y37" i="11"/>
  <c r="V35" i="11"/>
  <c r="U43" i="11"/>
  <c r="Z43" i="11"/>
  <c r="AB37" i="11"/>
  <c r="T50" i="11"/>
  <c r="T43" i="11"/>
  <c r="V37" i="11" l="1"/>
  <c r="Y43" i="11"/>
  <c r="Z50" i="11"/>
  <c r="Z52" i="11"/>
  <c r="U50" i="11"/>
  <c r="AB52" i="11"/>
  <c r="AB43" i="11"/>
  <c r="AA43" i="11"/>
  <c r="AA50" i="11" l="1"/>
  <c r="G82" i="13"/>
  <c r="Z60" i="11"/>
  <c r="Y50" i="11"/>
  <c r="V43" i="11"/>
  <c r="AB60" i="11"/>
  <c r="AB50" i="11"/>
  <c r="AA52" i="11"/>
  <c r="Y52" i="11"/>
  <c r="V50" i="11" l="1"/>
  <c r="Y60" i="11"/>
  <c r="G77" i="13"/>
  <c r="G78" i="13"/>
  <c r="AA60" i="11"/>
  <c r="E78" i="13" l="1"/>
  <c r="E77" i="13"/>
</calcChain>
</file>

<file path=xl/sharedStrings.xml><?xml version="1.0" encoding="utf-8"?>
<sst xmlns="http://schemas.openxmlformats.org/spreadsheetml/2006/main" count="261" uniqueCount="214">
  <si>
    <t>UFO MOVIEZ INDIA LIMITED</t>
  </si>
  <si>
    <t>STATEMENT OF STANDALONE AND CONSOLIDATED FINANCIAL RESULTS FOR THE QUARTER AND HALF YEAR ENDED 30 SEPTEMBER 2022</t>
  </si>
  <si>
    <t>Rs. in Lacs</t>
  </si>
  <si>
    <t>Sr. 
No.</t>
  </si>
  <si>
    <t xml:space="preserve">Particulars </t>
  </si>
  <si>
    <t>Standalone</t>
  </si>
  <si>
    <t>Consolidated</t>
  </si>
  <si>
    <t>Quarter ended</t>
  </si>
  <si>
    <t>Half year ended</t>
  </si>
  <si>
    <t>Year ended</t>
  </si>
  <si>
    <t xml:space="preserve">
(Unaudited) 
</t>
  </si>
  <si>
    <t>(Audited)</t>
  </si>
  <si>
    <t>(Unaudited)</t>
  </si>
  <si>
    <t>(Audited) 
Refer Note 1</t>
  </si>
  <si>
    <t>(Audited)
Refer Note 1</t>
  </si>
  <si>
    <t>Income from operations</t>
  </si>
  <si>
    <t>Net sales / income from operations</t>
  </si>
  <si>
    <t>Other income</t>
  </si>
  <si>
    <t>Total income from operations</t>
  </si>
  <si>
    <t>Expenses</t>
  </si>
  <si>
    <t>(a) Operating direct costs</t>
  </si>
  <si>
    <t xml:space="preserve">    - Cost of consumables and spares consumed</t>
  </si>
  <si>
    <t xml:space="preserve">    - Purchases of digital cinema equipment and lamps</t>
  </si>
  <si>
    <t xml:space="preserve">    - Changes in inventories</t>
  </si>
  <si>
    <t xml:space="preserve">    - Advertisement revenue share</t>
  </si>
  <si>
    <t xml:space="preserve">    - Virtual print fees sharing</t>
  </si>
  <si>
    <t xml:space="preserve">    - Other operating direct cost</t>
  </si>
  <si>
    <t xml:space="preserve">(b) Employee benefits expense </t>
  </si>
  <si>
    <t>(c) Provision for Impairment of investments and loans to subsidiaries and associates</t>
  </si>
  <si>
    <t>(d) Other expenses</t>
  </si>
  <si>
    <t>Total expenses</t>
  </si>
  <si>
    <t>Earnings before interest, tax, depreciation and amortisation (EBITDA) (1-2)</t>
  </si>
  <si>
    <t>Depreciation and amortisation expense</t>
  </si>
  <si>
    <t>Finance cost</t>
  </si>
  <si>
    <t xml:space="preserve">Finance income </t>
  </si>
  <si>
    <t>Profit/(loss) before tax and share of profit from associates</t>
  </si>
  <si>
    <t>Share of profit/(loss) of associates (net of taxes)</t>
  </si>
  <si>
    <t>Profit/(loss) before tax and after share of profit/(loss) from associates</t>
  </si>
  <si>
    <t>Tax expense</t>
  </si>
  <si>
    <t xml:space="preserve">    - Current tax</t>
  </si>
  <si>
    <t xml:space="preserve">    - Deferred tax charge/(credit)</t>
  </si>
  <si>
    <t>Total tax expense</t>
  </si>
  <si>
    <t>Profit/(loss) for the period (9 - 10)</t>
  </si>
  <si>
    <t>Other comprehensive income (OCI)</t>
  </si>
  <si>
    <t xml:space="preserve">      (ii)  Income tax relating to items that will not be
             reclassified to profit or loss</t>
  </si>
  <si>
    <t xml:space="preserve">      (ii) Income tax relating to items that will be
            reclassified to profit or loss</t>
  </si>
  <si>
    <t>Total comprehensive income/(loss) for the period</t>
  </si>
  <si>
    <t>Net profit/(loss) attributable to</t>
  </si>
  <si>
    <t>a) Equity shareholders of the company</t>
  </si>
  <si>
    <t>b) Non-controlling interest</t>
  </si>
  <si>
    <t>Other comprehensive income attributable to</t>
  </si>
  <si>
    <t>Other equity</t>
  </si>
  <si>
    <t>(a) Basic (in Rs.)</t>
  </si>
  <si>
    <t>(b) Diluted (in Rs.)</t>
  </si>
  <si>
    <t>BALANCE SHEET AS AT 30 SEPTEMBER 2022</t>
  </si>
  <si>
    <t>Assets</t>
  </si>
  <si>
    <t>A</t>
  </si>
  <si>
    <t>Non-current assets</t>
  </si>
  <si>
    <t>Property, plant and equipment</t>
  </si>
  <si>
    <t>Capital work-in-progress</t>
  </si>
  <si>
    <t>Right-of-use assets</t>
  </si>
  <si>
    <t>Goodwill (including Goodwill on consolidation)</t>
  </si>
  <si>
    <t>Other Intangible assets</t>
  </si>
  <si>
    <t>Financial Assets</t>
  </si>
  <si>
    <t xml:space="preserve">(i) Investments in Associates </t>
  </si>
  <si>
    <t>(ii) Loans receivables</t>
  </si>
  <si>
    <t>(iii) Other financial assets</t>
  </si>
  <si>
    <t>Income tax assets (net)</t>
  </si>
  <si>
    <t>Deferred tax assets (net)</t>
  </si>
  <si>
    <t>Other non-current assets</t>
  </si>
  <si>
    <t>Total non-current assets</t>
  </si>
  <si>
    <t>B</t>
  </si>
  <si>
    <t>Current assets</t>
  </si>
  <si>
    <t>Inventories</t>
  </si>
  <si>
    <t>Financial assets</t>
  </si>
  <si>
    <t>(i) Investments</t>
  </si>
  <si>
    <t>(ii) Trade receivables</t>
  </si>
  <si>
    <t>(iii) Cash and cash equivalents</t>
  </si>
  <si>
    <t>(iv) Bank balances other than cash and cash equivalents</t>
  </si>
  <si>
    <t>(v) Loans receivables</t>
  </si>
  <si>
    <t>Other current assets</t>
  </si>
  <si>
    <t>(vi) Other financial assets</t>
  </si>
  <si>
    <t>Total current assets</t>
  </si>
  <si>
    <t>Total (A+B)</t>
  </si>
  <si>
    <t>Equity and liabilities</t>
  </si>
  <si>
    <t>C</t>
  </si>
  <si>
    <t>Equity</t>
  </si>
  <si>
    <t>Share capital</t>
  </si>
  <si>
    <t>Equity attributable to owners</t>
  </si>
  <si>
    <t>Non-controlling interest</t>
  </si>
  <si>
    <t>Total equity</t>
  </si>
  <si>
    <t>Liabilities</t>
  </si>
  <si>
    <t>D</t>
  </si>
  <si>
    <t>Non-current liabilities</t>
  </si>
  <si>
    <t>Financial liabilities</t>
  </si>
  <si>
    <t>(i) Borrowings</t>
  </si>
  <si>
    <t>(ii) Lease liabilities</t>
  </si>
  <si>
    <t>(iii) Other financial liabilities</t>
  </si>
  <si>
    <t>Provisions</t>
  </si>
  <si>
    <t>Deferred tax liabilities (net)</t>
  </si>
  <si>
    <t>Other non-current liabilities</t>
  </si>
  <si>
    <t>Total non-current liabilities</t>
  </si>
  <si>
    <t>E</t>
  </si>
  <si>
    <t>Current liabilities</t>
  </si>
  <si>
    <t>(iii) Trade payables</t>
  </si>
  <si>
    <t>a) Total outstanding dues of micro enterprises and small enterprises</t>
  </si>
  <si>
    <t>b) Total outstanding dues of creditors other than micro enterprises and small enterprises</t>
  </si>
  <si>
    <t>(iv) Other financial liabilities</t>
  </si>
  <si>
    <t>Other current liabilities</t>
  </si>
  <si>
    <t>Total current liabilities</t>
  </si>
  <si>
    <t>F</t>
  </si>
  <si>
    <t>Total liabilities (D+E)</t>
  </si>
  <si>
    <t>Total equity and liabilities (C+F)</t>
  </si>
  <si>
    <t>NOTES</t>
  </si>
  <si>
    <t xml:space="preserve">3. The uncertainty on account of Covid- 19 outbreak continued to have adverse effect across the world economies including India in first half of this financial year. The second wave started tapering off towards the end of June/beginning of July 2021. However, various State Governments allowed Cinemas to re-open from July/August 2021 in a phased manner with restrictions and Standard Operating Procedures (SOPs). The key States of Maharashtra and Kerala allowed opening of cinemas only from end of October/beginning of November 2021 and various regional &amp; Hindi movies also started releasing. Third wave which was due to omicron a new variant of Covid was the shortest as compared to the previous two waves. It started during the last week of December 2021 and lasted till the first week of February 22. Majority of Cinemas were operational during early Q4 (with exception of Delhi and Haryana which were shut during January 2022) with various capacity restrictions but with limited or no content. Restrictions on cinema operations started easing from the1st week of February 22 and by the first week of March'22, all restrictions were eased. </t>
  </si>
  <si>
    <t>We continued with our strategy of keeping check on controllable costs and for having adequate liquidity on our balance sheet. The Company has raised preferential Equity aggregating to Rs. 9,682.87 lacs – refer Note 2.</t>
  </si>
  <si>
    <t>The management of the Company has carried out an assessment of the appropriateness of the going‐concern assumption, impairment of assets and other related aspects. The management and the Board of Directors believe that the Company would be able to meet its financial obligations in the foreseeable future based on the actions like cost optimization &amp; fund raising done in this quarter. Accordingly, management believes that long term drivers of business are intact and does not anticipate any material medium to long term risks to the business</t>
  </si>
  <si>
    <t>2. The Group has assessed the possible impact of COVID-19 on its financial statements based on the internal and external information available upto the date of approval of these financial results and concluded that no adjustment is required in these results. The Group continues to monitor the future economic conditions.</t>
  </si>
  <si>
    <t xml:space="preserve">4. The Board of Directors of the Company at its meeting held on September 21, 2020 had approved the following investments:
a. Investment up to Rs. 275 lacs [up to Rs. 50 lacs through equity shares and up to Rs. 225 lacs though non-cumulative optionally convertible redeemable preference shares (NCOCRPS)] in Plexigo Entertainment Private Limited (formerly known as SAPJ Media and Entertainment Private Limited);
b. Investment up to Rs. 360 lacs (up to Rs. 50 lacs through equity shares and up to Rs. 310 lacs though NCOCRPS) in Zinglin Media Private Limited (formerly known as PJSA Technosoft Private Limited).
Accordingly, till the year end March 31, 2021, the Company has made an investment of Rs. 150 lacs in Plexigo, subscribing to 5,00,000 equity shares of Rs. 10 each and 10,000 NCOCRPS of Rs. 1,000 each and Rs. 250 lacs in Zinglin, subscribing to 5,00,000 equity shares of Rs. 10 each and 20,000 NCOCRPS of Rs. 1,000 each.
During the year ended March 31, 2022, the Company has further invested an amount of Rs. 100 lacs by subscribing to 10,000 NCOCRPS of Plexigo and Rs. 159.91 lacs by subscribing to 15,991 NCOCRPS of Zinglin.
As on the date of the result, the Company has invested an aggregate amount of Rs. 251 lacs in Plexigo and Rs. 410.91 lacs in Zinglin.
Post the aforesaid allotments, the Company continues to hold 100% voting rights in Plexigo and Zinglin.
</t>
  </si>
  <si>
    <t>5. The Board of Directors of the Company hereby approves a further investment of up to Rs.500 lacs (in one or more tranches) by way of equity shares in Nova Cinemaz Private Limited (erstwhile "Valuable Digital Screens Private Limited" ) , its wholly owned subsidiary, for its NOVA EUC business.
Accordingly, the Company has made an investment of Rs. 125 lacs in Nova Cinemaz Private Limited, subscribing to 12,50,000 equity shares of Rs. 10 each, allotment of which has been approved by the Board of Directors of Nova Cinemaz Private Limited at its meeting held on March 28, 2022
Post the aforesaid allotments, the Company continues to hold 100% voting rights in Nova Cinemaz Private Limited</t>
  </si>
  <si>
    <t xml:space="preserve">6. Out of total 38,78,975 share warrants of Cinestaan Digital Private Limited (CDPL), till the year end March 31, 2021, the Company has exercised 12,55,094 share warrants by making payment of Rs. 485.35 lacs @ Rs. 38.67 per share for 12,55,094 equity shares issued against these warrants.
On May 27, 2021, the Company further exercised 2,50,840 warrants of Cinestaan Digital Private Limited (CDPL) by making payment of Rs. 97 lacs @ 38.67 per share for 2,50,840 equity shares issued against these warrants. Post the conversions, the Company holds 33.08% of voting rights of CDPL.
</t>
  </si>
  <si>
    <t xml:space="preserve">7. On October 12, 2020, the Board of Directors of Scrabble Entertainment Limited (SEL), a wholly owned subsidiary of the Company, had approved an investment of up to Rs. 800 lacs in Mumbai Movie Studios Private Limited (MMSPL). Accordingly, till the year end March 31, 2021, SEL made an investment of Rs. 37.50 lacs , subscribing to 3,75,000 number of equity shares of Rs. 10 each and Rs. 337 lacs, subscribing to 75,00,000 Non-Cumulative Optionally Convertible Redeemable Preference Shares (“NCOCRPS”) of Rs. 10 each, paid up value per share is Rs. 4.5.  Post this acquisition, SEL holds 30.74% stake in MMSPL and it has been treated as an associate for the purpose of accounting. 
Further on December 09, 2021, SEL made additional investment of Rs. 262.50 lacs towards 2nd call of Rs. 3.5 per share.
</t>
  </si>
  <si>
    <t>Out of the total options granted, 3,15,061 options have been exercised by the eligible employees and 50,500 options have lapsed due to the resignation of eligible employees.</t>
  </si>
  <si>
    <r>
      <t xml:space="preserve">3. The Company has renegotiated certain existing long-term lease contracts and the gain on such renegotiation of Rs. </t>
    </r>
    <r>
      <rPr>
        <sz val="12.25"/>
        <color rgb="FFFF0000"/>
        <rFont val="Calibri"/>
        <family val="2"/>
        <scheme val="minor"/>
      </rPr>
      <t xml:space="preserve">65.86 </t>
    </r>
    <r>
      <rPr>
        <sz val="12.25"/>
        <rFont val="Calibri"/>
        <family val="2"/>
        <scheme val="minor"/>
      </rPr>
      <t xml:space="preserve">lacs in the standalone results and Rs. </t>
    </r>
    <r>
      <rPr>
        <sz val="12.25"/>
        <color rgb="FFFF0000"/>
        <rFont val="Calibri"/>
        <family val="2"/>
        <scheme val="minor"/>
      </rPr>
      <t>68.40</t>
    </r>
    <r>
      <rPr>
        <sz val="12.25"/>
        <rFont val="Calibri"/>
        <family val="2"/>
        <scheme val="minor"/>
      </rPr>
      <t xml:space="preserve"> lacs in the consolidated results for the quarter ended June 30, 2022, Rs. 64.41 lacs in the standalone results as well as in the consolidated results for the quarter ended March 31, 2022 has been included under Other Income.</t>
    </r>
  </si>
  <si>
    <t>4. On account of the withdrawal of concessional tax rate of 15% on dividend income as per section 115BBD of the Income Tax Act 1961 with effect from 1st April 22, the company have considered effect of this withdrawal in deferred tax liabilities created on the undistributed profits of foreign subsidiaries/associates, this has resulted incremental deferred tax charge of Rs. 144 lacs for the quarter ended June 30, 2022.</t>
  </si>
  <si>
    <t xml:space="preserve">4. Previous year/period figures have been regrouped/reclassified, where necessary, to conform to current period classification. </t>
  </si>
  <si>
    <t xml:space="preserve">The Company had created deferred tax liability on undistributed profit of foreign company at tax rate applicable as per Section 115BBD which is 15% plus Surcharge and Health and Education Cess. The Finance Act, 2022 has amended the Section 115BBD to provide that the provisions of this section shall not apply to any assessment year beginning on or after 01-04-2023. To give effect of this amendment tax rate to create deferred tax has been change to 25.168% which has resulted additional deferred tax charge of Rs. 144 lacs for current quarter ended June 30, 2022. </t>
  </si>
  <si>
    <t>For and on behalf of the Board of Directors</t>
  </si>
  <si>
    <t>of UFO Moviez India Limited</t>
  </si>
  <si>
    <t>Rajesh Mishra</t>
  </si>
  <si>
    <t>Executive Director and Group CEO</t>
  </si>
  <si>
    <t>Place of signature: Mumbai</t>
  </si>
  <si>
    <t>Date: November 02, 2022</t>
  </si>
  <si>
    <t>During previous year, the Compensation Committee of the Board of Directors of the Company at its meeting held on 15 January 2021, granted 10,93,700 Options to the eligible employees of the Company and subsidiary Companies under its Employee Stock Option Scheme 2014 (ESOP 2014).</t>
  </si>
  <si>
    <t>During the year ended March 31, 2022, Further on January 24, 2022, the Compensation Committee of the Board of Directors of the Company at its meeting held, granted 23,700 Options to the eligible employees of the subsidiary Companies of the Company under its Employee Stock Option Scheme 2014 (ESOP 2014).</t>
  </si>
  <si>
    <t>Out of total options 11,17,400 which is including option granted on January 24, 2022, 47,775 options has been lapsed due to resignation of eligible employees and 290,409 options has been exercised by the eligible employees.</t>
  </si>
  <si>
    <t>STATEMENT OF CASH FLOWS FOR THE HALF YEAR ENDED 30 SEPTEMBER 2022</t>
  </si>
  <si>
    <t>PARTICULARS</t>
  </si>
  <si>
    <t>Cash flow generated from / (used in) operating activities</t>
  </si>
  <si>
    <t>(Loss) before share of profit from associates and tax</t>
  </si>
  <si>
    <t>Adjustment to reconcile profit before tax to net cash flows:</t>
  </si>
  <si>
    <t>Depreciation and amortization expense</t>
  </si>
  <si>
    <t>Bad debts written off</t>
  </si>
  <si>
    <t>Provision for doubtful debts</t>
  </si>
  <si>
    <t>Unrealised foreign exchange (gain) / loss (net)</t>
  </si>
  <si>
    <t>Loss on sale of property, plant and equipments</t>
  </si>
  <si>
    <t>Sundry balances written back</t>
  </si>
  <si>
    <t>Net gain on current investments</t>
  </si>
  <si>
    <t>ESOP compensation</t>
  </si>
  <si>
    <t>Interest cost on financial liabilities carried at amortised  cost</t>
  </si>
  <si>
    <t>Interest expense on lease liabilities</t>
  </si>
  <si>
    <t>Gain on lease concession and modification</t>
  </si>
  <si>
    <t>Provision for slow and non moving inventory</t>
  </si>
  <si>
    <t>Interest income</t>
  </si>
  <si>
    <t>Dividend income</t>
  </si>
  <si>
    <t>Operating loss before working capital changes</t>
  </si>
  <si>
    <t>Movements in working capital</t>
  </si>
  <si>
    <t>Increase in trade payables</t>
  </si>
  <si>
    <t>Decrease in other financial liabilities (current and non-current)</t>
  </si>
  <si>
    <t>Increase / (Decrease) in other liabilities (current and non-current)</t>
  </si>
  <si>
    <t>Increase in provisions (current and non-current)</t>
  </si>
  <si>
    <t>Decrease / (Increase) in trade receivables</t>
  </si>
  <si>
    <t>Decrease / (Increase) in financials assets (current and non-current)</t>
  </si>
  <si>
    <t>Decrease / (Increase) in other assets (current and non-current)</t>
  </si>
  <si>
    <t>Decrease / (Increase) in inventories</t>
  </si>
  <si>
    <t>Cash generated from /(used in) operations</t>
  </si>
  <si>
    <t>Net direct taxes paid</t>
  </si>
  <si>
    <t>Net cash generated from / (used in) operating activities (A)</t>
  </si>
  <si>
    <t>Cash flows generated from / (used in) investing activities</t>
  </si>
  <si>
    <t>Purchase of property, plant and equipments, including capital work in progress and capital advances</t>
  </si>
  <si>
    <t>Proceeds from sale of property, plant and equipments including capital work in progress</t>
  </si>
  <si>
    <t>Payment of purchase consideration for purchase of subsidiary shares from non-controlling interest</t>
  </si>
  <si>
    <t>Repatriation of capital from subsidiary</t>
  </si>
  <si>
    <t>Proceeds from amount invested in associates</t>
  </si>
  <si>
    <t>Payment of purchase consideration for purchase of shares / warrant of a associates</t>
  </si>
  <si>
    <t>Payment of purchase consideration for purchase of shares of a subsidiary</t>
  </si>
  <si>
    <t>Payment of purchase consideration for purchase of preference shares of a associates</t>
  </si>
  <si>
    <t>Payment of purchase consideration for purchase of preference shares of a subsidiary</t>
  </si>
  <si>
    <t>Purchase of current investments (including dividend reinvestment)</t>
  </si>
  <si>
    <t>Proceeds from sale / redemption of current investments</t>
  </si>
  <si>
    <t>Proceeds from Maturity of / (Investment in) bank deposits (with original maturity for more than 3 months) (net)</t>
  </si>
  <si>
    <t>Interest received</t>
  </si>
  <si>
    <t>Dividend received</t>
  </si>
  <si>
    <t>Loan (given to) /repayment from related party</t>
  </si>
  <si>
    <t>Net cash flow generated from / (used in) investing activities (B)</t>
  </si>
  <si>
    <t>Cash flows from financing activities</t>
  </si>
  <si>
    <t>Proceeds from issuance of equity share capital(including premium)</t>
  </si>
  <si>
    <t>Share Issue expenses</t>
  </si>
  <si>
    <t>(Repayment) / Proceeds from short term borrowing (net)</t>
  </si>
  <si>
    <t>Proceeds from long-term borrowings</t>
  </si>
  <si>
    <t>Repayment of long-term borrowings</t>
  </si>
  <si>
    <t>Interest paid</t>
  </si>
  <si>
    <t>Repayment of Lease liabilities</t>
  </si>
  <si>
    <t>Net cash flow from financing activities (C)</t>
  </si>
  <si>
    <t>Net increase / (decrease) in cash and cash equivalents (A + B + C)</t>
  </si>
  <si>
    <t>Unrealised gain on foreign currency cash and cash equivalents</t>
  </si>
  <si>
    <t>Cash and cash equivalents at the beginning of the period</t>
  </si>
  <si>
    <t>Cash and cash equivalents at the end of the period</t>
  </si>
  <si>
    <t>Components of cash and cash equivalents</t>
  </si>
  <si>
    <t>Cash on hand</t>
  </si>
  <si>
    <t>Balance with banks:</t>
  </si>
  <si>
    <t>- on current accounts</t>
  </si>
  <si>
    <t>Cash and cash equivalents</t>
  </si>
  <si>
    <t>1. The above standalone and consolidated financial results for the quarter and half year ended September 30, 2022, of UFO Moviez India Limited (''the Company'') have been reviewed by the Audit Committee and approved by the Board of Directors at their meeting held on November 02, 2022. The Statutory Auditors of the Company have carried out Limited Review of the above standalone and consolidated financial results pursuant to Regulation 33 of the Securities and Exchange Board India (Listing Obligations and Disclosure Requirements) Regulation, 2015 as amended and issued an unmodified limited review report.</t>
  </si>
  <si>
    <t>2. 2.	Up until till the previous year ended March 31, 2022, the Compensation Committee of the Board of Directors of the Company has granted 11,21,000 Options to the eligible employees of the Company and subsidiary Companies under its Employee Stock Option Scheme 2014 (ESOP 2014).</t>
  </si>
  <si>
    <t>Further, the Compensation Committee of the Board of Directors of the Company at its meeting held on June 20, 2022, granted 75,000 Options to the eligible employees of the company under its Employee Stock Option Scheme 2014 (ESOP 2014).</t>
  </si>
  <si>
    <t>3. 3.	Based on the management approach the performance of digital cinema services, including new ventures and the sale of digital cinema equipment, is evaluated currently as a single operating segment</t>
  </si>
  <si>
    <t>Provision for doubtful loans to associates</t>
  </si>
  <si>
    <t>Provision for impairment of investments in subsidiaries and associates</t>
  </si>
  <si>
    <r>
      <rPr>
        <b/>
        <sz val="15"/>
        <color theme="1"/>
        <rFont val="Calibri"/>
        <family val="2"/>
        <scheme val="minor"/>
      </rPr>
      <t>A</t>
    </r>
    <r>
      <rPr>
        <sz val="15"/>
        <color theme="1"/>
        <rFont val="Calibri"/>
        <family val="2"/>
        <scheme val="minor"/>
      </rPr>
      <t xml:space="preserve">    (i)  Items that will not be reclassified to profit or
            loss</t>
    </r>
  </si>
  <si>
    <r>
      <rPr>
        <b/>
        <sz val="15"/>
        <color theme="1"/>
        <rFont val="Calibri"/>
        <family val="2"/>
        <scheme val="minor"/>
      </rPr>
      <t>B</t>
    </r>
    <r>
      <rPr>
        <sz val="15"/>
        <color theme="1"/>
        <rFont val="Calibri"/>
        <family val="2"/>
        <scheme val="minor"/>
      </rPr>
      <t xml:space="preserve">    (i) Items that will be reclassified to profit or loss</t>
    </r>
  </si>
  <si>
    <t>Total comprehensive income for the period attributable to</t>
  </si>
  <si>
    <t xml:space="preserve">    Paid-up equity share capital 
    (Face Value of Rs. 10/- each)</t>
  </si>
  <si>
    <t>Earnings per share of Rs. 10/- each (quarters numbers are not annualized):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</si>
</sst>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3" formatCode="_ * #,##0.00_ ;_ * \-#,##0.00_ ;_ * &quot;-&quot;??_ ;_ @_ "/>
    <numFmt numFmtId="164" formatCode="_ * #,##0_ ;_ * \-#,##0_ ;_ * &quot;-&quot;??_ ;_ @_ "/>
    <numFmt numFmtId="165" formatCode="0.0%"/>
    <numFmt numFmtId="166" formatCode="_-* #,##0_-;\-* #,##0_-;_-* &quot;-&quot;_-;_-@_-"/>
    <numFmt numFmtId="167" formatCode="_(* #,##0_);_(* \(#,##0\);_(* &quot;-&quot;??_);_(@_)"/>
    <numFmt numFmtId="169" formatCode="_(* #,##0.00_);_(* \(#,##0.00\);_(* &quot;-&quot;??_);_(@_)"/>
    <numFmt numFmtId="172" formatCode="_ * #,##0.000_ ;_ * \-#,##0.000_ ;_ * &quot;-&quot;??_ ;_ @_ "/>
    <numFmt numFmtId="173" formatCode="0_);\(0\)"/>
  </numFmts>
  <fonts count="4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b/>
      <sz val="14"/>
      <name val="Calibri"/>
      <family val="2"/>
      <scheme val="minor"/>
    </font>
    <font>
      <b/>
      <sz val="11"/>
      <name val="Calibri"/>
      <family val="2"/>
      <scheme val="minor"/>
    </font>
    <font>
      <b/>
      <sz val="16"/>
      <name val="Calibri"/>
      <family val="2"/>
      <scheme val="minor"/>
    </font>
    <font>
      <sz val="10"/>
      <color theme="1"/>
      <name val="Arial"/>
      <family val="2"/>
    </font>
    <font>
      <sz val="11"/>
      <name val="Calibri"/>
      <family val="2"/>
      <scheme val="minor"/>
    </font>
    <font>
      <sz val="10"/>
      <name val="Arial"/>
      <family val="2"/>
    </font>
    <font>
      <b/>
      <sz val="13"/>
      <color theme="1"/>
      <name val="Calibri"/>
      <family val="2"/>
      <scheme val="minor"/>
    </font>
    <font>
      <b/>
      <sz val="12"/>
      <color theme="1"/>
      <name val="Calibri"/>
      <family val="2"/>
      <scheme val="minor"/>
    </font>
    <font>
      <sz val="14"/>
      <name val="Calibri"/>
      <family val="2"/>
      <scheme val="minor"/>
    </font>
    <font>
      <sz val="12"/>
      <color theme="1"/>
      <name val="Calibri"/>
      <family val="2"/>
      <scheme val="minor"/>
    </font>
    <font>
      <sz val="12"/>
      <name val="Calibri"/>
      <family val="2"/>
      <scheme val="minor"/>
    </font>
    <font>
      <sz val="13"/>
      <color theme="1"/>
      <name val="Calibri"/>
      <family val="2"/>
      <scheme val="minor"/>
    </font>
    <font>
      <sz val="13"/>
      <name val="Calibri"/>
      <family val="2"/>
      <scheme val="minor"/>
    </font>
    <font>
      <sz val="14"/>
      <color theme="1"/>
      <name val="Calibri"/>
      <family val="2"/>
      <scheme val="minor"/>
    </font>
    <font>
      <b/>
      <sz val="13"/>
      <name val="Calibri"/>
      <family val="2"/>
      <scheme val="minor"/>
    </font>
    <font>
      <i/>
      <sz val="12"/>
      <color theme="1"/>
      <name val="Calibri"/>
      <family val="2"/>
      <scheme val="minor"/>
    </font>
    <font>
      <b/>
      <u/>
      <sz val="14"/>
      <name val="Calibri"/>
      <family val="2"/>
      <scheme val="minor"/>
    </font>
    <font>
      <u/>
      <sz val="14"/>
      <name val="Calibri"/>
      <family val="2"/>
      <scheme val="minor"/>
    </font>
    <font>
      <i/>
      <sz val="14"/>
      <name val="Calibri"/>
      <family val="2"/>
      <scheme val="minor"/>
    </font>
    <font>
      <b/>
      <sz val="12.25"/>
      <name val="Calibri"/>
      <family val="2"/>
      <scheme val="minor"/>
    </font>
    <font>
      <sz val="12.25"/>
      <name val="Calibri"/>
      <family val="2"/>
      <scheme val="minor"/>
    </font>
    <font>
      <b/>
      <sz val="12.25"/>
      <color rgb="FFFF0000"/>
      <name val="Calibri"/>
      <family val="2"/>
      <scheme val="minor"/>
    </font>
    <font>
      <b/>
      <sz val="12.25"/>
      <color theme="1"/>
      <name val="Calibri"/>
      <family val="2"/>
      <scheme val="minor"/>
    </font>
    <font>
      <sz val="12.25"/>
      <color rgb="FFFF0000"/>
      <name val="Calibri"/>
      <family val="2"/>
      <scheme val="minor"/>
    </font>
    <font>
      <sz val="12.25"/>
      <name val="Arial"/>
      <family val="2"/>
    </font>
    <font>
      <sz val="12.25"/>
      <color rgb="FFC00000"/>
      <name val="Calibri"/>
      <family val="2"/>
      <scheme val="minor"/>
    </font>
    <font>
      <i/>
      <sz val="12"/>
      <name val="Calibri"/>
      <family val="2"/>
      <scheme val="minor"/>
    </font>
    <font>
      <b/>
      <sz val="14"/>
      <color indexed="8"/>
      <name val="Calibri"/>
      <family val="2"/>
      <scheme val="minor"/>
    </font>
    <font>
      <sz val="14"/>
      <color indexed="8"/>
      <name val="Calibri"/>
      <family val="2"/>
      <scheme val="minor"/>
    </font>
    <font>
      <sz val="14"/>
      <color indexed="10"/>
      <name val="Calibri"/>
      <family val="2"/>
      <scheme val="minor"/>
    </font>
    <font>
      <i/>
      <sz val="14"/>
      <color theme="1"/>
      <name val="Calibri"/>
      <family val="2"/>
      <scheme val="minor"/>
    </font>
    <font>
      <b/>
      <sz val="15"/>
      <color theme="1"/>
      <name val="Calibri"/>
      <family val="2"/>
      <scheme val="minor"/>
    </font>
    <font>
      <sz val="15"/>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auto="1"/>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auto="1"/>
      </top>
      <bottom/>
      <diagonal/>
    </border>
  </borders>
  <cellStyleXfs count="30">
    <xf numFmtId="0" fontId="0" fillId="0" borderId="0" applyNumberFormat="0" applyAlignment="0" applyProtection="0"/>
    <xf numFmtId="166" fontId="18" fillId="0" borderId="0" applyFont="0" applyFill="0" applyBorder="0" applyAlignment="0" applyProtection="0"/>
    <xf numFmtId="165" fontId="16" fillId="0" borderId="0" applyFont="0" applyFill="0" applyBorder="0" applyAlignment="0" applyProtection="0"/>
    <xf numFmtId="0" fontId="5" fillId="0" borderId="0"/>
    <xf numFmtId="43" fontId="4" fillId="0" borderId="0" applyFont="0" applyFill="0" applyBorder="0" applyAlignment="0" applyProtection="0"/>
    <xf numFmtId="43" fontId="18" fillId="0" borderId="0" applyFont="0" applyFill="0" applyBorder="0" applyAlignment="0" applyProtection="0"/>
    <xf numFmtId="0" fontId="4" fillId="0" borderId="0"/>
    <xf numFmtId="0" fontId="4" fillId="0" borderId="0"/>
    <xf numFmtId="43" fontId="18"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308">
    <xf numFmtId="0" fontId="0" fillId="0" borderId="0" xfId="0"/>
    <xf numFmtId="165" fontId="14" fillId="0" borderId="0" xfId="2" applyFont="1" applyFill="1" applyAlignment="1">
      <alignment vertical="center"/>
    </xf>
    <xf numFmtId="166" fontId="14" fillId="0" borderId="0" xfId="1" applyFont="1" applyFill="1"/>
    <xf numFmtId="166" fontId="14" fillId="0" borderId="0" xfId="1" applyFont="1" applyFill="1" applyAlignment="1">
      <alignment vertical="center"/>
    </xf>
    <xf numFmtId="0" fontId="21" fillId="0" borderId="0" xfId="0" applyFont="1"/>
    <xf numFmtId="167" fontId="21" fillId="0" borderId="5" xfId="1" applyNumberFormat="1" applyFont="1" applyFill="1" applyBorder="1" applyAlignment="1">
      <alignment vertical="top"/>
    </xf>
    <xf numFmtId="167" fontId="10" fillId="0" borderId="4" xfId="1" applyNumberFormat="1" applyFont="1" applyFill="1" applyBorder="1" applyAlignment="1">
      <alignment vertical="center" wrapText="1"/>
    </xf>
    <xf numFmtId="167" fontId="26" fillId="0" borderId="5" xfId="1" applyNumberFormat="1" applyFont="1" applyFill="1" applyBorder="1" applyAlignment="1">
      <alignment horizontal="left" vertical="top" wrapText="1" indent="1"/>
    </xf>
    <xf numFmtId="167" fontId="21" fillId="0" borderId="5" xfId="1" applyNumberFormat="1" applyFont="1" applyFill="1" applyBorder="1" applyAlignment="1">
      <alignment horizontal="left" vertical="top" wrapText="1" indent="1"/>
    </xf>
    <xf numFmtId="167" fontId="10" fillId="0" borderId="5" xfId="1" applyNumberFormat="1" applyFont="1" applyFill="1" applyBorder="1" applyAlignment="1">
      <alignment horizontal="left" vertical="top" wrapText="1" indent="1"/>
    </xf>
    <xf numFmtId="167" fontId="13" fillId="0" borderId="5" xfId="1" applyNumberFormat="1" applyFont="1" applyFill="1" applyBorder="1" applyAlignment="1">
      <alignment horizontal="left" vertical="top" wrapText="1" indent="1"/>
    </xf>
    <xf numFmtId="169" fontId="10" fillId="0" borderId="5" xfId="1" applyNumberFormat="1" applyFont="1" applyFill="1" applyBorder="1" applyAlignment="1">
      <alignment horizontal="left" vertical="top" wrapText="1" indent="1"/>
    </xf>
    <xf numFmtId="167" fontId="21" fillId="0" borderId="5" xfId="1" applyNumberFormat="1" applyFont="1" applyFill="1" applyBorder="1" applyAlignment="1">
      <alignment horizontal="right"/>
    </xf>
    <xf numFmtId="167" fontId="10" fillId="0" borderId="7" xfId="1" applyNumberFormat="1" applyFont="1" applyFill="1" applyBorder="1" applyAlignment="1">
      <alignment vertical="center" wrapText="1"/>
    </xf>
    <xf numFmtId="167" fontId="26" fillId="0" borderId="5" xfId="1" applyNumberFormat="1" applyFont="1" applyFill="1" applyBorder="1" applyAlignment="1">
      <alignment vertical="top" wrapText="1"/>
    </xf>
    <xf numFmtId="167" fontId="10" fillId="0" borderId="1" xfId="1" applyNumberFormat="1" applyFont="1" applyFill="1" applyBorder="1" applyAlignment="1">
      <alignment vertical="top" wrapText="1"/>
    </xf>
    <xf numFmtId="167" fontId="13" fillId="0" borderId="4" xfId="1" applyNumberFormat="1" applyFont="1" applyFill="1" applyBorder="1" applyAlignment="1">
      <alignment vertical="center"/>
    </xf>
    <xf numFmtId="167" fontId="10" fillId="0" borderId="1" xfId="1" applyNumberFormat="1" applyFont="1" applyFill="1" applyBorder="1" applyAlignment="1">
      <alignment horizontal="left" vertical="top" wrapText="1" indent="1"/>
    </xf>
    <xf numFmtId="167" fontId="10" fillId="0" borderId="0" xfId="1" applyNumberFormat="1" applyFont="1" applyFill="1" applyBorder="1" applyAlignment="1">
      <alignment horizontal="left" vertical="top" wrapText="1" indent="1"/>
    </xf>
    <xf numFmtId="167" fontId="21" fillId="0" borderId="1" xfId="1" applyNumberFormat="1" applyFont="1" applyFill="1" applyBorder="1" applyAlignment="1">
      <alignment vertical="top"/>
    </xf>
    <xf numFmtId="167" fontId="21" fillId="0" borderId="0" xfId="1" applyNumberFormat="1" applyFont="1" applyFill="1" applyBorder="1" applyAlignment="1">
      <alignment vertical="top"/>
    </xf>
    <xf numFmtId="167" fontId="21" fillId="0" borderId="8" xfId="1" applyNumberFormat="1" applyFont="1" applyFill="1" applyBorder="1" applyAlignment="1">
      <alignment vertical="top"/>
    </xf>
    <xf numFmtId="167" fontId="21" fillId="0" borderId="9" xfId="1" applyNumberFormat="1" applyFont="1" applyFill="1" applyBorder="1" applyAlignment="1">
      <alignment vertical="top"/>
    </xf>
    <xf numFmtId="167" fontId="21" fillId="0" borderId="7" xfId="1" applyNumberFormat="1" applyFont="1" applyFill="1" applyBorder="1" applyAlignment="1">
      <alignment vertical="top"/>
    </xf>
    <xf numFmtId="167" fontId="13" fillId="0" borderId="4" xfId="1" applyNumberFormat="1" applyFont="1" applyFill="1" applyBorder="1" applyAlignment="1">
      <alignment vertical="center" wrapText="1"/>
    </xf>
    <xf numFmtId="167" fontId="26" fillId="0" borderId="8" xfId="1" applyNumberFormat="1" applyFont="1" applyFill="1" applyBorder="1" applyAlignment="1">
      <alignment horizontal="left" vertical="top" wrapText="1" indent="1"/>
    </xf>
    <xf numFmtId="167" fontId="26" fillId="0" borderId="1" xfId="1" applyNumberFormat="1" applyFont="1" applyFill="1" applyBorder="1" applyAlignment="1">
      <alignment horizontal="left" vertical="top" wrapText="1" indent="1"/>
    </xf>
    <xf numFmtId="167" fontId="26" fillId="0" borderId="0" xfId="1" applyNumberFormat="1" applyFont="1" applyFill="1" applyBorder="1" applyAlignment="1">
      <alignment horizontal="left" vertical="top" wrapText="1" indent="1"/>
    </xf>
    <xf numFmtId="167" fontId="21" fillId="0" borderId="0" xfId="1" applyNumberFormat="1" applyFont="1" applyFill="1" applyBorder="1" applyAlignment="1">
      <alignment horizontal="left" vertical="top" wrapText="1" indent="1"/>
    </xf>
    <xf numFmtId="167" fontId="21" fillId="0" borderId="5" xfId="1" applyNumberFormat="1" applyFont="1" applyFill="1" applyBorder="1" applyAlignment="1">
      <alignment vertical="center"/>
    </xf>
    <xf numFmtId="167" fontId="21" fillId="0" borderId="7" xfId="1" applyNumberFormat="1" applyFont="1" applyFill="1" applyBorder="1" applyAlignment="1">
      <alignment vertical="center"/>
    </xf>
    <xf numFmtId="167" fontId="10" fillId="0" borderId="9" xfId="1" applyNumberFormat="1" applyFont="1" applyFill="1" applyBorder="1" applyAlignment="1">
      <alignment horizontal="left" vertical="top" wrapText="1" indent="1"/>
    </xf>
    <xf numFmtId="167" fontId="10" fillId="0" borderId="8" xfId="1" applyNumberFormat="1" applyFont="1" applyFill="1" applyBorder="1" applyAlignment="1">
      <alignment horizontal="left" vertical="top" wrapText="1" indent="1"/>
    </xf>
    <xf numFmtId="167" fontId="21" fillId="0" borderId="9" xfId="1" applyNumberFormat="1" applyFont="1" applyFill="1" applyBorder="1" applyAlignment="1">
      <alignment horizontal="left" vertical="top" wrapText="1" indent="1"/>
    </xf>
    <xf numFmtId="167" fontId="10" fillId="0" borderId="5" xfId="1" applyNumberFormat="1" applyFont="1" applyFill="1" applyBorder="1" applyAlignment="1">
      <alignment horizontal="right" vertical="top" wrapText="1" indent="1"/>
    </xf>
    <xf numFmtId="167" fontId="10" fillId="0" borderId="9" xfId="1" applyNumberFormat="1" applyFont="1" applyFill="1" applyBorder="1" applyAlignment="1">
      <alignment horizontal="right" vertical="top" wrapText="1" indent="1"/>
    </xf>
    <xf numFmtId="167" fontId="10" fillId="0" borderId="8" xfId="1" applyNumberFormat="1" applyFont="1" applyFill="1" applyBorder="1" applyAlignment="1">
      <alignment horizontal="right" vertical="top" wrapText="1" indent="1"/>
    </xf>
    <xf numFmtId="167" fontId="10" fillId="0" borderId="5" xfId="1" applyNumberFormat="1" applyFont="1" applyFill="1" applyBorder="1" applyAlignment="1">
      <alignment vertical="top" wrapText="1"/>
    </xf>
    <xf numFmtId="167" fontId="26" fillId="0" borderId="7" xfId="1" applyNumberFormat="1" applyFont="1" applyFill="1" applyBorder="1" applyAlignment="1">
      <alignment horizontal="right" vertical="top" wrapText="1" indent="1"/>
    </xf>
    <xf numFmtId="167" fontId="26" fillId="0" borderId="10" xfId="1" applyNumberFormat="1" applyFont="1" applyFill="1" applyBorder="1" applyAlignment="1">
      <alignment horizontal="right" vertical="top" wrapText="1" indent="1"/>
    </xf>
    <xf numFmtId="167" fontId="26" fillId="0" borderId="7" xfId="1" applyNumberFormat="1" applyFont="1" applyFill="1" applyBorder="1" applyAlignment="1">
      <alignment horizontal="left" vertical="top" wrapText="1" indent="1"/>
    </xf>
    <xf numFmtId="167" fontId="26" fillId="0" borderId="11" xfId="1" applyNumberFormat="1" applyFont="1" applyFill="1" applyBorder="1" applyAlignment="1">
      <alignment horizontal="right" vertical="top" wrapText="1" indent="1"/>
    </xf>
    <xf numFmtId="167" fontId="21" fillId="0" borderId="10" xfId="1" applyNumberFormat="1" applyFont="1" applyFill="1" applyBorder="1" applyAlignment="1">
      <alignment vertical="top"/>
    </xf>
    <xf numFmtId="167" fontId="26" fillId="0" borderId="7" xfId="1" applyNumberFormat="1" applyFont="1" applyFill="1" applyBorder="1" applyAlignment="1">
      <alignment vertical="top" wrapText="1"/>
    </xf>
    <xf numFmtId="167" fontId="26" fillId="0" borderId="5" xfId="1" applyNumberFormat="1" applyFont="1" applyFill="1" applyBorder="1" applyAlignment="1">
      <alignment horizontal="right" vertical="top" wrapText="1" indent="1"/>
    </xf>
    <xf numFmtId="167" fontId="21" fillId="0" borderId="5" xfId="1" applyNumberFormat="1" applyFont="1" applyFill="1" applyBorder="1" applyAlignment="1">
      <alignment vertical="top" wrapText="1"/>
    </xf>
    <xf numFmtId="167" fontId="13" fillId="0" borderId="5" xfId="1" applyNumberFormat="1" applyFont="1" applyFill="1" applyBorder="1" applyAlignment="1">
      <alignment vertical="top" wrapText="1"/>
    </xf>
    <xf numFmtId="167" fontId="21" fillId="0" borderId="7" xfId="1" applyNumberFormat="1" applyFont="1" applyFill="1" applyBorder="1" applyAlignment="1">
      <alignment vertical="top" wrapText="1"/>
    </xf>
    <xf numFmtId="167" fontId="26" fillId="0" borderId="1" xfId="1" applyNumberFormat="1" applyFont="1" applyFill="1" applyBorder="1" applyAlignment="1">
      <alignment horizontal="right" vertical="top" wrapText="1" indent="1"/>
    </xf>
    <xf numFmtId="167" fontId="21" fillId="0" borderId="1" xfId="1" applyNumberFormat="1" applyFont="1" applyFill="1" applyBorder="1" applyAlignment="1">
      <alignment vertical="top" wrapText="1"/>
    </xf>
    <xf numFmtId="167" fontId="26" fillId="0" borderId="1" xfId="1" applyNumberFormat="1" applyFont="1" applyFill="1" applyBorder="1" applyAlignment="1">
      <alignment vertical="top" wrapText="1"/>
    </xf>
    <xf numFmtId="167" fontId="21" fillId="0" borderId="5" xfId="1" applyNumberFormat="1" applyFont="1" applyFill="1" applyBorder="1" applyAlignment="1">
      <alignment horizontal="right" vertical="center"/>
    </xf>
    <xf numFmtId="167" fontId="21" fillId="0" borderId="5" xfId="1" applyNumberFormat="1" applyFont="1" applyFill="1" applyBorder="1" applyAlignment="1">
      <alignment horizontal="right" vertical="top" wrapText="1" indent="1"/>
    </xf>
    <xf numFmtId="167" fontId="21" fillId="0" borderId="5" xfId="1" applyNumberFormat="1" applyFont="1" applyFill="1" applyBorder="1" applyAlignment="1">
      <alignment horizontal="right" vertical="top"/>
    </xf>
    <xf numFmtId="169" fontId="21" fillId="0" borderId="5" xfId="1" applyNumberFormat="1" applyFont="1" applyFill="1" applyBorder="1" applyAlignment="1">
      <alignment vertical="top" wrapText="1"/>
    </xf>
    <xf numFmtId="169" fontId="21" fillId="0" borderId="5" xfId="1" applyNumberFormat="1" applyFont="1" applyFill="1" applyBorder="1" applyAlignment="1">
      <alignment vertical="top"/>
    </xf>
    <xf numFmtId="169" fontId="21" fillId="0" borderId="7" xfId="1" applyNumberFormat="1" applyFont="1" applyFill="1" applyBorder="1" applyAlignment="1">
      <alignment vertical="top" wrapText="1"/>
    </xf>
    <xf numFmtId="169" fontId="21" fillId="0" borderId="7" xfId="1" applyNumberFormat="1" applyFont="1" applyFill="1" applyBorder="1" applyAlignment="1">
      <alignment vertical="top"/>
    </xf>
    <xf numFmtId="2" fontId="29" fillId="0" borderId="0" xfId="1" applyNumberFormat="1" applyFont="1" applyFill="1" applyBorder="1" applyAlignment="1">
      <alignment vertical="top" wrapText="1"/>
    </xf>
    <xf numFmtId="41" fontId="14" fillId="0" borderId="5" xfId="1" applyNumberFormat="1" applyFont="1" applyFill="1" applyBorder="1" applyAlignment="1">
      <alignment horizontal="right"/>
    </xf>
    <xf numFmtId="41" fontId="14" fillId="0" borderId="8" xfId="1" applyNumberFormat="1" applyFont="1" applyFill="1" applyBorder="1" applyAlignment="1">
      <alignment horizontal="right"/>
    </xf>
    <xf numFmtId="2" fontId="21" fillId="0" borderId="0" xfId="1" applyNumberFormat="1" applyFont="1" applyFill="1" applyBorder="1" applyAlignment="1">
      <alignment horizontal="left" vertical="top" wrapText="1"/>
    </xf>
    <xf numFmtId="41" fontId="21" fillId="0" borderId="5" xfId="1" applyNumberFormat="1" applyFont="1" applyFill="1" applyBorder="1"/>
    <xf numFmtId="41" fontId="21" fillId="0" borderId="8" xfId="1" applyNumberFormat="1" applyFont="1" applyFill="1" applyBorder="1"/>
    <xf numFmtId="41" fontId="21" fillId="0" borderId="0" xfId="1" applyNumberFormat="1" applyFont="1" applyFill="1" applyBorder="1"/>
    <xf numFmtId="2" fontId="30" fillId="0" borderId="0" xfId="1" applyNumberFormat="1" applyFont="1" applyFill="1" applyBorder="1" applyAlignment="1">
      <alignment horizontal="left" vertical="top" wrapText="1" indent="1"/>
    </xf>
    <xf numFmtId="2" fontId="21" fillId="0" borderId="0" xfId="1" applyNumberFormat="1" applyFont="1" applyFill="1" applyBorder="1" applyAlignment="1">
      <alignment horizontal="left" vertical="top" wrapText="1" indent="2"/>
    </xf>
    <xf numFmtId="2" fontId="21" fillId="0" borderId="0" xfId="1" applyNumberFormat="1" applyFont="1" applyFill="1" applyBorder="1" applyAlignment="1">
      <alignment vertical="top" wrapText="1"/>
    </xf>
    <xf numFmtId="2" fontId="13" fillId="0" borderId="0" xfId="1" applyNumberFormat="1" applyFont="1" applyFill="1" applyBorder="1" applyAlignment="1">
      <alignment vertical="top" wrapText="1"/>
    </xf>
    <xf numFmtId="41" fontId="13" fillId="0" borderId="1" xfId="1" applyNumberFormat="1" applyFont="1" applyFill="1" applyBorder="1" applyAlignment="1">
      <alignment horizontal="right"/>
    </xf>
    <xf numFmtId="41" fontId="13" fillId="0" borderId="12" xfId="1" applyNumberFormat="1" applyFont="1" applyFill="1" applyBorder="1" applyAlignment="1">
      <alignment horizontal="right"/>
    </xf>
    <xf numFmtId="41" fontId="13" fillId="0" borderId="0" xfId="1" applyNumberFormat="1" applyFont="1" applyFill="1" applyBorder="1" applyAlignment="1">
      <alignment horizontal="right"/>
    </xf>
    <xf numFmtId="41" fontId="13" fillId="0" borderId="5" xfId="1" applyNumberFormat="1" applyFont="1" applyFill="1" applyBorder="1" applyAlignment="1">
      <alignment horizontal="right"/>
    </xf>
    <xf numFmtId="41" fontId="13" fillId="0" borderId="8" xfId="1" applyNumberFormat="1" applyFont="1" applyFill="1" applyBorder="1" applyAlignment="1">
      <alignment horizontal="right"/>
    </xf>
    <xf numFmtId="41" fontId="21" fillId="0" borderId="5" xfId="1" applyNumberFormat="1" applyFont="1" applyFill="1" applyBorder="1" applyAlignment="1">
      <alignment vertical="center"/>
    </xf>
    <xf numFmtId="41" fontId="21" fillId="0" borderId="8" xfId="1" applyNumberFormat="1" applyFont="1" applyFill="1" applyBorder="1" applyAlignment="1">
      <alignment vertical="center"/>
    </xf>
    <xf numFmtId="41" fontId="21" fillId="0" borderId="7" xfId="1" applyNumberFormat="1" applyFont="1" applyFill="1" applyBorder="1"/>
    <xf numFmtId="41" fontId="21" fillId="0" borderId="11" xfId="1" applyNumberFormat="1" applyFont="1" applyFill="1" applyBorder="1"/>
    <xf numFmtId="2" fontId="31" fillId="0" borderId="0" xfId="1" applyNumberFormat="1" applyFont="1" applyFill="1" applyBorder="1" applyAlignment="1">
      <alignment horizontal="center" vertical="top" wrapText="1"/>
    </xf>
    <xf numFmtId="2" fontId="13" fillId="0" borderId="13" xfId="1" applyNumberFormat="1" applyFont="1" applyFill="1" applyBorder="1" applyAlignment="1">
      <alignment horizontal="left" vertical="top" wrapText="1"/>
    </xf>
    <xf numFmtId="41" fontId="13" fillId="0" borderId="4" xfId="1" applyNumberFormat="1" applyFont="1" applyFill="1" applyBorder="1" applyAlignment="1">
      <alignment horizontal="right"/>
    </xf>
    <xf numFmtId="41" fontId="13" fillId="0" borderId="2" xfId="1" applyNumberFormat="1" applyFont="1" applyFill="1" applyBorder="1" applyAlignment="1">
      <alignment horizontal="right"/>
    </xf>
    <xf numFmtId="2" fontId="13" fillId="0" borderId="14" xfId="1" applyNumberFormat="1" applyFont="1" applyFill="1" applyBorder="1" applyAlignment="1">
      <alignment horizontal="left" vertical="top" wrapText="1"/>
    </xf>
    <xf numFmtId="2" fontId="30" fillId="0" borderId="0" xfId="1" applyNumberFormat="1" applyFont="1" applyFill="1" applyBorder="1" applyAlignment="1">
      <alignment vertical="top" wrapText="1"/>
    </xf>
    <xf numFmtId="2" fontId="13" fillId="0" borderId="0" xfId="1" applyNumberFormat="1" applyFont="1" applyFill="1" applyBorder="1" applyAlignment="1">
      <alignment horizontal="left" vertical="top" wrapText="1"/>
    </xf>
    <xf numFmtId="41" fontId="13" fillId="0" borderId="1" xfId="1" applyNumberFormat="1" applyFont="1" applyFill="1" applyBorder="1"/>
    <xf numFmtId="41" fontId="13" fillId="0" borderId="12" xfId="1" applyNumberFormat="1" applyFont="1" applyFill="1" applyBorder="1"/>
    <xf numFmtId="41" fontId="21" fillId="0" borderId="5" xfId="1" applyNumberFormat="1" applyFont="1" applyFill="1" applyBorder="1" applyAlignment="1">
      <alignment horizontal="right"/>
    </xf>
    <xf numFmtId="41" fontId="21" fillId="0" borderId="8" xfId="1" applyNumberFormat="1" applyFont="1" applyFill="1" applyBorder="1" applyAlignment="1">
      <alignment horizontal="right"/>
    </xf>
    <xf numFmtId="41" fontId="21" fillId="0" borderId="7" xfId="1" applyNumberFormat="1" applyFont="1" applyFill="1" applyBorder="1" applyAlignment="1">
      <alignment horizontal="right"/>
    </xf>
    <xf numFmtId="0" fontId="29" fillId="0" borderId="0" xfId="0" applyFont="1" applyAlignment="1">
      <alignment vertical="top" wrapText="1"/>
    </xf>
    <xf numFmtId="0" fontId="21" fillId="0" borderId="0" xfId="0" applyFont="1" applyAlignment="1">
      <alignment horizontal="left" vertical="top" wrapText="1" indent="2"/>
    </xf>
    <xf numFmtId="2" fontId="21" fillId="0" borderId="0" xfId="1" applyNumberFormat="1" applyFont="1" applyFill="1" applyBorder="1" applyAlignment="1">
      <alignment horizontal="left" vertical="top" wrapText="1" indent="4"/>
    </xf>
    <xf numFmtId="41" fontId="21" fillId="0" borderId="5" xfId="1" applyNumberFormat="1" applyFont="1" applyFill="1" applyBorder="1" applyAlignment="1"/>
    <xf numFmtId="41" fontId="21" fillId="0" borderId="8" xfId="1" applyNumberFormat="1" applyFont="1" applyFill="1" applyBorder="1" applyAlignment="1"/>
    <xf numFmtId="41" fontId="13" fillId="0" borderId="7" xfId="1" applyNumberFormat="1" applyFont="1" applyFill="1" applyBorder="1" applyAlignment="1">
      <alignment horizontal="right"/>
    </xf>
    <xf numFmtId="41" fontId="13" fillId="0" borderId="11" xfId="1" applyNumberFormat="1" applyFont="1" applyFill="1" applyBorder="1" applyAlignment="1">
      <alignment horizontal="right"/>
    </xf>
    <xf numFmtId="0" fontId="32" fillId="0" borderId="0" xfId="0" applyFont="1" applyAlignment="1">
      <alignment vertical="top"/>
    </xf>
    <xf numFmtId="0" fontId="33" fillId="0" borderId="0" xfId="0" applyFont="1" applyAlignment="1">
      <alignment vertical="top"/>
    </xf>
    <xf numFmtId="0" fontId="35" fillId="0" borderId="0" xfId="0" applyFont="1" applyAlignment="1">
      <alignment vertical="top"/>
    </xf>
    <xf numFmtId="0" fontId="33" fillId="0" borderId="0" xfId="0" quotePrefix="1" applyFont="1" applyAlignment="1">
      <alignment vertical="top"/>
    </xf>
    <xf numFmtId="0" fontId="33" fillId="0" borderId="0" xfId="0" applyFont="1" applyAlignment="1">
      <alignment horizontal="justify" vertical="top" wrapText="1"/>
    </xf>
    <xf numFmtId="0" fontId="32" fillId="0" borderId="0" xfId="0" quotePrefix="1" applyFont="1" applyAlignment="1">
      <alignment vertical="top"/>
    </xf>
    <xf numFmtId="0" fontId="33" fillId="0" borderId="0" xfId="0" quotePrefix="1" applyFont="1" applyAlignment="1">
      <alignment horizontal="left" vertical="top"/>
    </xf>
    <xf numFmtId="166" fontId="33" fillId="0" borderId="0" xfId="1" applyFont="1" applyFill="1" applyAlignment="1">
      <alignment vertical="top"/>
    </xf>
    <xf numFmtId="172" fontId="33" fillId="0" borderId="0" xfId="0" applyNumberFormat="1" applyFont="1" applyAlignment="1">
      <alignment vertical="top"/>
    </xf>
    <xf numFmtId="49" fontId="33" fillId="0" borderId="0" xfId="0" applyNumberFormat="1" applyFont="1" applyAlignment="1">
      <alignment horizontal="justify" vertical="top" wrapText="1"/>
    </xf>
    <xf numFmtId="41" fontId="33" fillId="0" borderId="0" xfId="0" applyNumberFormat="1" applyFont="1" applyAlignment="1">
      <alignment vertical="top"/>
    </xf>
    <xf numFmtId="0" fontId="37" fillId="0" borderId="0" xfId="0" applyFont="1" applyAlignment="1">
      <alignment horizontal="justify" vertical="top" wrapText="1"/>
    </xf>
    <xf numFmtId="173" fontId="32" fillId="0" borderId="0" xfId="0" applyNumberFormat="1" applyFont="1" applyAlignment="1">
      <alignment vertical="top"/>
    </xf>
    <xf numFmtId="0" fontId="38" fillId="0" borderId="0" xfId="0" applyFont="1" applyAlignment="1">
      <alignment vertical="top"/>
    </xf>
    <xf numFmtId="3" fontId="32" fillId="0" borderId="0" xfId="8" applyNumberFormat="1" applyFont="1" applyFill="1" applyBorder="1" applyAlignment="1">
      <alignment vertical="top"/>
    </xf>
    <xf numFmtId="3" fontId="33" fillId="0" borderId="0" xfId="8" applyNumberFormat="1" applyFont="1" applyFill="1" applyBorder="1" applyAlignment="1">
      <alignment vertical="top"/>
    </xf>
    <xf numFmtId="2" fontId="33" fillId="0" borderId="0" xfId="8" applyNumberFormat="1" applyFont="1" applyFill="1" applyBorder="1" applyAlignment="1">
      <alignment vertical="top"/>
    </xf>
    <xf numFmtId="16" fontId="33" fillId="0" borderId="4" xfId="0" applyNumberFormat="1" applyFont="1" applyBorder="1" applyAlignment="1">
      <alignment vertical="top"/>
    </xf>
    <xf numFmtId="0" fontId="33" fillId="0" borderId="4" xfId="0" applyFont="1" applyBorder="1" applyAlignment="1">
      <alignment vertical="top"/>
    </xf>
    <xf numFmtId="169" fontId="21" fillId="0" borderId="0" xfId="0" applyNumberFormat="1" applyFont="1"/>
    <xf numFmtId="0" fontId="15" fillId="0" borderId="0" xfId="0" applyFont="1"/>
    <xf numFmtId="167" fontId="26" fillId="0" borderId="9" xfId="1" applyNumberFormat="1" applyFont="1" applyFill="1" applyBorder="1"/>
    <xf numFmtId="167" fontId="26" fillId="0" borderId="5" xfId="1" applyNumberFormat="1" applyFont="1" applyFill="1" applyBorder="1"/>
    <xf numFmtId="0" fontId="21" fillId="0" borderId="5" xfId="0" applyFont="1" applyBorder="1"/>
    <xf numFmtId="167" fontId="13" fillId="0" borderId="9" xfId="1" applyNumberFormat="1" applyFont="1" applyFill="1" applyBorder="1" applyAlignment="1">
      <alignment horizontal="right"/>
    </xf>
    <xf numFmtId="167" fontId="42" fillId="0" borderId="5" xfId="1" applyNumberFormat="1" applyFont="1" applyFill="1" applyBorder="1" applyAlignment="1">
      <alignment horizontal="right" vertical="top" wrapText="1"/>
    </xf>
    <xf numFmtId="167" fontId="21" fillId="0" borderId="5" xfId="1" applyNumberFormat="1" applyFont="1" applyFill="1" applyBorder="1" applyAlignment="1">
      <alignment horizontal="right" vertical="top" wrapText="1"/>
    </xf>
    <xf numFmtId="167" fontId="21" fillId="0" borderId="5" xfId="1" applyNumberFormat="1" applyFont="1" applyFill="1" applyBorder="1"/>
    <xf numFmtId="167" fontId="21" fillId="0" borderId="9" xfId="1" applyNumberFormat="1" applyFont="1" applyFill="1" applyBorder="1" applyAlignment="1">
      <alignment horizontal="right"/>
    </xf>
    <xf numFmtId="167" fontId="10" fillId="0" borderId="4" xfId="1" applyNumberFormat="1" applyFont="1" applyFill="1" applyBorder="1"/>
    <xf numFmtId="41" fontId="21" fillId="0" borderId="0" xfId="0" applyNumberFormat="1" applyFont="1"/>
    <xf numFmtId="167" fontId="26" fillId="0" borderId="5" xfId="1" applyNumberFormat="1" applyFont="1" applyFill="1" applyBorder="1" applyAlignment="1">
      <alignment horizontal="right"/>
    </xf>
    <xf numFmtId="167" fontId="26" fillId="0" borderId="9" xfId="1" applyNumberFormat="1" applyFont="1" applyFill="1" applyBorder="1" applyAlignment="1">
      <alignment horizontal="center"/>
    </xf>
    <xf numFmtId="167" fontId="26" fillId="0" borderId="9" xfId="1" applyNumberFormat="1" applyFont="1" applyFill="1" applyBorder="1" applyAlignment="1"/>
    <xf numFmtId="167" fontId="21" fillId="0" borderId="0" xfId="0" applyNumberFormat="1" applyFont="1" applyAlignment="1">
      <alignment horizontal="right"/>
    </xf>
    <xf numFmtId="167" fontId="21" fillId="0" borderId="0" xfId="0" applyNumberFormat="1" applyFont="1"/>
    <xf numFmtId="4" fontId="21" fillId="0" borderId="0" xfId="0" applyNumberFormat="1" applyFont="1"/>
    <xf numFmtId="0" fontId="9" fillId="0" borderId="0" xfId="24" applyFont="1" applyAlignment="1">
      <alignment vertical="center"/>
    </xf>
    <xf numFmtId="0" fontId="10" fillId="0" borderId="0" xfId="24" applyFont="1" applyAlignment="1">
      <alignment vertical="center"/>
    </xf>
    <xf numFmtId="0" fontId="11" fillId="0" borderId="0" xfId="24" applyFont="1" applyAlignment="1">
      <alignment vertical="center"/>
    </xf>
    <xf numFmtId="0" fontId="12" fillId="0" borderId="0" xfId="24" applyFont="1" applyAlignment="1">
      <alignment vertical="center"/>
    </xf>
    <xf numFmtId="0" fontId="12" fillId="2" borderId="0" xfId="24" applyFont="1" applyFill="1" applyAlignment="1">
      <alignment vertical="center"/>
    </xf>
    <xf numFmtId="0" fontId="1" fillId="0" borderId="0" xfId="24"/>
    <xf numFmtId="0" fontId="7" fillId="0" borderId="0" xfId="24" applyFont="1" applyAlignment="1">
      <alignment vertical="center"/>
    </xf>
    <xf numFmtId="0" fontId="7" fillId="2" borderId="0" xfId="24" applyFont="1" applyFill="1" applyAlignment="1">
      <alignment vertical="center"/>
    </xf>
    <xf numFmtId="0" fontId="15" fillId="0" borderId="0" xfId="24" applyFont="1" applyAlignment="1">
      <alignment vertical="center"/>
    </xf>
    <xf numFmtId="0" fontId="14" fillId="0" borderId="0" xfId="24" applyFont="1" applyAlignment="1">
      <alignment vertical="center"/>
    </xf>
    <xf numFmtId="0" fontId="17" fillId="0" borderId="0" xfId="24" applyFont="1"/>
    <xf numFmtId="0" fontId="1" fillId="0" borderId="0" xfId="24" applyAlignment="1">
      <alignment wrapText="1"/>
    </xf>
    <xf numFmtId="0" fontId="19" fillId="0" borderId="2" xfId="24" applyFont="1" applyBorder="1"/>
    <xf numFmtId="15" fontId="19" fillId="0" borderId="4" xfId="24" applyNumberFormat="1" applyFont="1" applyBorder="1" applyAlignment="1">
      <alignment horizontal="center" vertical="center"/>
    </xf>
    <xf numFmtId="15" fontId="19" fillId="0" borderId="4" xfId="24" applyNumberFormat="1" applyFont="1" applyBorder="1" applyAlignment="1">
      <alignment horizontal="center" vertical="center" wrapText="1"/>
    </xf>
    <xf numFmtId="15" fontId="7" fillId="0" borderId="4" xfId="24" applyNumberFormat="1" applyFont="1" applyBorder="1" applyAlignment="1">
      <alignment horizontal="center" vertical="center"/>
    </xf>
    <xf numFmtId="15" fontId="7" fillId="0" borderId="0" xfId="24" applyNumberFormat="1" applyFont="1" applyAlignment="1">
      <alignment horizontal="center" vertical="center"/>
    </xf>
    <xf numFmtId="0" fontId="19" fillId="0" borderId="7" xfId="24" applyFont="1" applyBorder="1" applyAlignment="1">
      <alignment horizontal="center" wrapText="1"/>
    </xf>
    <xf numFmtId="0" fontId="7" fillId="0" borderId="7" xfId="24" applyFont="1" applyBorder="1" applyAlignment="1">
      <alignment horizontal="center" wrapText="1"/>
    </xf>
    <xf numFmtId="0" fontId="7" fillId="0" borderId="0" xfId="24" applyFont="1" applyAlignment="1">
      <alignment horizontal="center" wrapText="1"/>
    </xf>
    <xf numFmtId="0" fontId="26" fillId="0" borderId="1" xfId="24" applyFont="1" applyBorder="1"/>
    <xf numFmtId="0" fontId="26" fillId="0" borderId="1" xfId="24" applyFont="1" applyBorder="1" applyAlignment="1">
      <alignment wrapText="1"/>
    </xf>
    <xf numFmtId="0" fontId="24" fillId="0" borderId="1" xfId="24" applyFont="1" applyBorder="1" applyAlignment="1">
      <alignment wrapText="1"/>
    </xf>
    <xf numFmtId="0" fontId="26" fillId="0" borderId="5" xfId="24" applyFont="1" applyBorder="1" applyAlignment="1">
      <alignment horizontal="center" vertical="top"/>
    </xf>
    <xf numFmtId="0" fontId="44" fillId="0" borderId="5" xfId="24" applyFont="1" applyBorder="1" applyAlignment="1">
      <alignment horizontal="left" vertical="top" wrapText="1" indent="1"/>
    </xf>
    <xf numFmtId="0" fontId="19" fillId="0" borderId="5" xfId="24" applyFont="1" applyBorder="1" applyAlignment="1">
      <alignment horizontal="left" vertical="top" wrapText="1" indent="1"/>
    </xf>
    <xf numFmtId="0" fontId="45" fillId="0" borderId="5" xfId="24" applyFont="1" applyBorder="1" applyAlignment="1">
      <alignment horizontal="left" vertical="top" wrapText="1" indent="1"/>
    </xf>
    <xf numFmtId="41" fontId="1" fillId="0" borderId="0" xfId="24" applyNumberFormat="1"/>
    <xf numFmtId="0" fontId="45" fillId="0" borderId="8" xfId="24" applyFont="1" applyBorder="1" applyAlignment="1">
      <alignment horizontal="left" vertical="top" wrapText="1" indent="1"/>
    </xf>
    <xf numFmtId="0" fontId="44" fillId="0" borderId="8" xfId="24" applyFont="1" applyBorder="1" applyAlignment="1">
      <alignment horizontal="left" vertical="top" wrapText="1" indent="1"/>
    </xf>
    <xf numFmtId="0" fontId="45" fillId="0" borderId="8" xfId="24" applyFont="1" applyBorder="1" applyAlignment="1">
      <alignment horizontal="justify" vertical="top" wrapText="1"/>
    </xf>
    <xf numFmtId="0" fontId="45" fillId="0" borderId="8" xfId="24" applyFont="1" applyBorder="1" applyAlignment="1">
      <alignment horizontal="left" vertical="top" wrapText="1"/>
    </xf>
    <xf numFmtId="0" fontId="26" fillId="0" borderId="1" xfId="24" applyFont="1" applyBorder="1" applyAlignment="1">
      <alignment horizontal="center" vertical="top"/>
    </xf>
    <xf numFmtId="0" fontId="45" fillId="0" borderId="1" xfId="24" applyFont="1" applyBorder="1" applyAlignment="1">
      <alignment horizontal="left" vertical="top" wrapText="1" indent="1"/>
    </xf>
    <xf numFmtId="0" fontId="45" fillId="0" borderId="5" xfId="24" applyFont="1" applyBorder="1" applyAlignment="1">
      <alignment horizontal="justify" vertical="top" wrapText="1"/>
    </xf>
    <xf numFmtId="0" fontId="26" fillId="0" borderId="5" xfId="24" applyFont="1" applyBorder="1" applyAlignment="1">
      <alignment horizontal="center" vertical="top" wrapText="1"/>
    </xf>
    <xf numFmtId="0" fontId="26" fillId="0" borderId="7" xfId="24" applyFont="1" applyBorder="1" applyAlignment="1">
      <alignment horizontal="center" vertical="top"/>
    </xf>
    <xf numFmtId="0" fontId="45" fillId="0" borderId="7" xfId="24" applyFont="1" applyBorder="1" applyAlignment="1">
      <alignment horizontal="left" vertical="top" wrapText="1" indent="1"/>
    </xf>
    <xf numFmtId="0" fontId="24" fillId="0" borderId="0" xfId="24" applyFont="1" applyAlignment="1">
      <alignment horizontal="center" vertical="top"/>
    </xf>
    <xf numFmtId="0" fontId="24" fillId="0" borderId="0" xfId="24" applyFont="1" applyAlignment="1">
      <alignment horizontal="left" wrapText="1" indent="1"/>
    </xf>
    <xf numFmtId="0" fontId="24" fillId="0" borderId="0" xfId="24" applyFont="1" applyAlignment="1">
      <alignment wrapText="1"/>
    </xf>
    <xf numFmtId="167" fontId="24" fillId="0" borderId="0" xfId="24" applyNumberFormat="1" applyFont="1" applyAlignment="1">
      <alignment horizontal="left" wrapText="1" indent="1"/>
    </xf>
    <xf numFmtId="164" fontId="25" fillId="0" borderId="0" xfId="25" applyNumberFormat="1" applyFont="1" applyFill="1" applyBorder="1" applyAlignment="1">
      <alignment vertical="top" wrapText="1"/>
    </xf>
    <xf numFmtId="0" fontId="24" fillId="0" borderId="0" xfId="24" applyFont="1" applyAlignment="1">
      <alignment horizontal="left" vertical="top"/>
    </xf>
    <xf numFmtId="167" fontId="22" fillId="0" borderId="0" xfId="24" applyNumberFormat="1" applyFont="1" applyAlignment="1">
      <alignment horizontal="left" wrapText="1" indent="1"/>
    </xf>
    <xf numFmtId="0" fontId="22" fillId="2" borderId="0" xfId="24" applyFont="1" applyFill="1" applyAlignment="1">
      <alignment horizontal="left" wrapText="1" indent="1"/>
    </xf>
    <xf numFmtId="164" fontId="23" fillId="0" borderId="0" xfId="25" applyNumberFormat="1" applyFont="1" applyFill="1" applyBorder="1" applyAlignment="1">
      <alignment vertical="top" wrapText="1"/>
    </xf>
    <xf numFmtId="0" fontId="1" fillId="2" borderId="0" xfId="24" applyFill="1" applyAlignment="1">
      <alignment wrapText="1"/>
    </xf>
    <xf numFmtId="0" fontId="20" fillId="0" borderId="0" xfId="26" applyFont="1" applyAlignment="1">
      <alignment horizontal="left"/>
    </xf>
    <xf numFmtId="41" fontId="20" fillId="0" borderId="0" xfId="26" applyNumberFormat="1" applyFont="1" applyAlignment="1">
      <alignment horizontal="left"/>
    </xf>
    <xf numFmtId="0" fontId="1" fillId="0" borderId="0" xfId="26"/>
    <xf numFmtId="0" fontId="9" fillId="0" borderId="0" xfId="26" applyFont="1" applyAlignment="1">
      <alignment horizontal="left"/>
    </xf>
    <xf numFmtId="41" fontId="1" fillId="0" borderId="0" xfId="26" applyNumberFormat="1"/>
    <xf numFmtId="0" fontId="10" fillId="0" borderId="0" xfId="26" applyFont="1" applyAlignment="1">
      <alignment horizontal="left" vertical="top"/>
    </xf>
    <xf numFmtId="0" fontId="1" fillId="0" borderId="0" xfId="26" applyAlignment="1">
      <alignment horizontal="center"/>
    </xf>
    <xf numFmtId="41" fontId="8" fillId="0" borderId="0" xfId="26" applyNumberFormat="1" applyFont="1" applyAlignment="1">
      <alignment horizontal="center"/>
    </xf>
    <xf numFmtId="0" fontId="28" fillId="0" borderId="0" xfId="26" applyFont="1" applyAlignment="1">
      <alignment horizontal="right" wrapText="1"/>
    </xf>
    <xf numFmtId="15" fontId="13" fillId="0" borderId="4" xfId="26" applyNumberFormat="1" applyFont="1" applyBorder="1" applyAlignment="1">
      <alignment horizontal="center" vertical="center" wrapText="1"/>
    </xf>
    <xf numFmtId="0" fontId="13" fillId="0" borderId="4" xfId="26" applyFont="1" applyBorder="1" applyAlignment="1">
      <alignment horizontal="center" vertical="center" wrapText="1"/>
    </xf>
    <xf numFmtId="0" fontId="21" fillId="0" borderId="5" xfId="26" applyFont="1" applyBorder="1"/>
    <xf numFmtId="0" fontId="21" fillId="0" borderId="8" xfId="26" applyFont="1" applyBorder="1"/>
    <xf numFmtId="0" fontId="17" fillId="0" borderId="1" xfId="26" applyFont="1" applyBorder="1"/>
    <xf numFmtId="41" fontId="17" fillId="0" borderId="12" xfId="26" applyNumberFormat="1" applyFont="1" applyBorder="1"/>
    <xf numFmtId="0" fontId="13" fillId="0" borderId="5" xfId="26" applyFont="1" applyBorder="1" applyAlignment="1">
      <alignment horizontal="center"/>
    </xf>
    <xf numFmtId="0" fontId="17" fillId="0" borderId="5" xfId="26" applyFont="1" applyBorder="1"/>
    <xf numFmtId="41" fontId="17" fillId="0" borderId="8" xfId="26" applyNumberFormat="1" applyFont="1" applyBorder="1"/>
    <xf numFmtId="0" fontId="21" fillId="0" borderId="5" xfId="26" applyFont="1" applyBorder="1" applyAlignment="1">
      <alignment horizontal="center"/>
    </xf>
    <xf numFmtId="0" fontId="21" fillId="0" borderId="7" xfId="26" applyFont="1" applyBorder="1" applyAlignment="1">
      <alignment horizontal="center"/>
    </xf>
    <xf numFmtId="0" fontId="21" fillId="0" borderId="1" xfId="26" applyFont="1" applyBorder="1" applyAlignment="1">
      <alignment horizontal="center"/>
    </xf>
    <xf numFmtId="0" fontId="1" fillId="0" borderId="7" xfId="26" applyBorder="1"/>
    <xf numFmtId="0" fontId="1" fillId="0" borderId="5" xfId="26" applyBorder="1"/>
    <xf numFmtId="0" fontId="31" fillId="0" borderId="5" xfId="26" applyFont="1" applyBorder="1"/>
    <xf numFmtId="0" fontId="21" fillId="0" borderId="7" xfId="26" applyFont="1" applyBorder="1"/>
    <xf numFmtId="0" fontId="21" fillId="0" borderId="0" xfId="26" applyFont="1"/>
    <xf numFmtId="0" fontId="26" fillId="0" borderId="0" xfId="26" applyFont="1"/>
    <xf numFmtId="15" fontId="13" fillId="0" borderId="0" xfId="27" applyNumberFormat="1" applyFont="1" applyFill="1" applyBorder="1" applyAlignment="1">
      <alignment horizontal="left" vertical="top"/>
    </xf>
    <xf numFmtId="15" fontId="13" fillId="0" borderId="0" xfId="27" applyNumberFormat="1" applyFont="1" applyFill="1" applyBorder="1" applyAlignment="1">
      <alignment vertical="top"/>
    </xf>
    <xf numFmtId="169" fontId="39" fillId="0" borderId="0" xfId="26" applyNumberFormat="1" applyFont="1" applyAlignment="1">
      <alignment horizontal="right" wrapText="1"/>
    </xf>
    <xf numFmtId="15" fontId="13" fillId="0" borderId="7" xfId="27" quotePrefix="1" applyNumberFormat="1" applyFont="1" applyFill="1" applyBorder="1" applyAlignment="1">
      <alignment horizontal="center" vertical="center" wrapText="1"/>
    </xf>
    <xf numFmtId="15" fontId="13" fillId="0" borderId="10" xfId="27" quotePrefix="1" applyNumberFormat="1" applyFont="1" applyFill="1" applyBorder="1" applyAlignment="1">
      <alignment horizontal="center" vertical="center" wrapText="1"/>
    </xf>
    <xf numFmtId="15" fontId="13" fillId="0" borderId="4" xfId="27" quotePrefix="1" applyNumberFormat="1" applyFont="1" applyFill="1" applyBorder="1" applyAlignment="1">
      <alignment horizontal="center" vertical="center" wrapText="1"/>
    </xf>
    <xf numFmtId="169" fontId="13" fillId="0" borderId="4" xfId="27" quotePrefix="1" applyNumberFormat="1" applyFont="1" applyFill="1" applyBorder="1" applyAlignment="1">
      <alignment horizontal="center" vertical="center" wrapText="1"/>
    </xf>
    <xf numFmtId="0" fontId="13" fillId="0" borderId="1" xfId="28" applyFont="1" applyBorder="1" applyAlignment="1">
      <alignment horizontal="left"/>
    </xf>
    <xf numFmtId="169" fontId="21" fillId="0" borderId="5" xfId="28" applyNumberFormat="1" applyFont="1" applyBorder="1"/>
    <xf numFmtId="0" fontId="40" fillId="0" borderId="5" xfId="28" applyFont="1" applyBorder="1" applyAlignment="1">
      <alignment horizontal="left" vertical="top" wrapText="1"/>
    </xf>
    <xf numFmtId="0" fontId="41" fillId="0" borderId="5" xfId="28" applyFont="1" applyBorder="1" applyAlignment="1">
      <alignment horizontal="left" vertical="top" wrapText="1"/>
    </xf>
    <xf numFmtId="167" fontId="21" fillId="0" borderId="5" xfId="27" applyNumberFormat="1" applyFont="1" applyFill="1" applyBorder="1" applyAlignment="1">
      <alignment horizontal="right" vertical="top" wrapText="1"/>
    </xf>
    <xf numFmtId="0" fontId="41" fillId="0" borderId="5" xfId="28" applyFont="1" applyBorder="1" applyAlignment="1">
      <alignment horizontal="left" vertical="top" wrapText="1" indent="1"/>
    </xf>
    <xf numFmtId="37" fontId="41" fillId="0" borderId="5" xfId="28" applyNumberFormat="1" applyFont="1" applyBorder="1" applyAlignment="1">
      <alignment horizontal="left" vertical="top" wrapText="1" indent="1"/>
    </xf>
    <xf numFmtId="167" fontId="13" fillId="0" borderId="4" xfId="28" applyNumberFormat="1" applyFont="1" applyBorder="1"/>
    <xf numFmtId="167" fontId="10" fillId="0" borderId="4" xfId="28" applyNumberFormat="1" applyFont="1" applyBorder="1"/>
    <xf numFmtId="41" fontId="10" fillId="0" borderId="0" xfId="28" applyNumberFormat="1" applyFont="1"/>
    <xf numFmtId="0" fontId="13" fillId="0" borderId="5" xfId="28" applyFont="1" applyBorder="1" applyAlignment="1">
      <alignment horizontal="left" vertical="top"/>
    </xf>
    <xf numFmtId="167" fontId="21" fillId="0" borderId="5" xfId="27" applyNumberFormat="1" applyFont="1" applyFill="1" applyBorder="1" applyAlignment="1">
      <alignment horizontal="right"/>
    </xf>
    <xf numFmtId="0" fontId="41" fillId="0" borderId="5" xfId="29" applyFont="1" applyBorder="1" applyAlignment="1">
      <alignment horizontal="left" vertical="top" wrapText="1"/>
    </xf>
    <xf numFmtId="0" fontId="26" fillId="0" borderId="5" xfId="28" applyFont="1" applyBorder="1" applyAlignment="1">
      <alignment horizontal="left" vertical="top"/>
    </xf>
    <xf numFmtId="167" fontId="21" fillId="0" borderId="9" xfId="28" applyNumberFormat="1" applyFont="1" applyBorder="1" applyAlignment="1">
      <alignment horizontal="center"/>
    </xf>
    <xf numFmtId="167" fontId="21" fillId="0" borderId="9" xfId="28" applyNumberFormat="1" applyFont="1" applyBorder="1"/>
    <xf numFmtId="0" fontId="40" fillId="0" borderId="7" xfId="28" applyFont="1" applyBorder="1" applyAlignment="1">
      <alignment horizontal="left" vertical="top" wrapText="1"/>
    </xf>
    <xf numFmtId="0" fontId="13" fillId="0" borderId="5" xfId="28" applyFont="1" applyBorder="1" applyAlignment="1">
      <alignment horizontal="left"/>
    </xf>
    <xf numFmtId="0" fontId="41" fillId="0" borderId="5" xfId="28" applyFont="1" applyBorder="1" applyAlignment="1">
      <alignment horizontal="left" vertical="top"/>
    </xf>
    <xf numFmtId="0" fontId="41" fillId="0" borderId="5" xfId="28" quotePrefix="1" applyFont="1" applyBorder="1" applyAlignment="1">
      <alignment horizontal="left" vertical="top" wrapText="1"/>
    </xf>
    <xf numFmtId="0" fontId="13" fillId="0" borderId="7" xfId="28" applyFont="1" applyBorder="1" applyAlignment="1">
      <alignment horizontal="left"/>
    </xf>
    <xf numFmtId="0" fontId="13" fillId="0" borderId="0" xfId="28" applyFont="1" applyAlignment="1">
      <alignment horizontal="left"/>
    </xf>
    <xf numFmtId="167" fontId="13" fillId="0" borderId="0" xfId="28" applyNumberFormat="1" applyFont="1"/>
    <xf numFmtId="0" fontId="20" fillId="0" borderId="0" xfId="24" applyFont="1" applyAlignment="1">
      <alignment horizontal="center"/>
    </xf>
    <xf numFmtId="0" fontId="19" fillId="0" borderId="2" xfId="24" applyFont="1" applyBorder="1" applyAlignment="1">
      <alignment horizontal="center"/>
    </xf>
    <xf numFmtId="0" fontId="19" fillId="0" borderId="3" xfId="24" applyFont="1" applyBorder="1" applyAlignment="1">
      <alignment horizontal="center"/>
    </xf>
    <xf numFmtId="0" fontId="19" fillId="0" borderId="6" xfId="24" applyFont="1" applyBorder="1" applyAlignment="1">
      <alignment horizontal="center"/>
    </xf>
    <xf numFmtId="0" fontId="20" fillId="0" borderId="2" xfId="24" applyFont="1" applyBorder="1" applyAlignment="1">
      <alignment horizontal="center"/>
    </xf>
    <xf numFmtId="0" fontId="20" fillId="0" borderId="3" xfId="24" applyFont="1" applyBorder="1" applyAlignment="1">
      <alignment horizontal="center"/>
    </xf>
    <xf numFmtId="0" fontId="20" fillId="0" borderId="6" xfId="24" applyFont="1" applyBorder="1" applyAlignment="1">
      <alignment horizontal="center"/>
    </xf>
    <xf numFmtId="0" fontId="10" fillId="0" borderId="1" xfId="24" applyFont="1" applyBorder="1" applyAlignment="1">
      <alignment horizontal="center" vertical="center" wrapText="1"/>
    </xf>
    <xf numFmtId="0" fontId="10" fillId="0" borderId="5" xfId="24" applyFont="1" applyBorder="1" applyAlignment="1">
      <alignment horizontal="center" vertical="center" wrapText="1"/>
    </xf>
    <xf numFmtId="0" fontId="10" fillId="0" borderId="7" xfId="24" applyFont="1" applyBorder="1" applyAlignment="1">
      <alignment horizontal="center" vertical="center" wrapText="1"/>
    </xf>
    <xf numFmtId="0" fontId="10" fillId="0" borderId="1" xfId="24" applyFont="1" applyBorder="1" applyAlignment="1">
      <alignment horizontal="center" vertical="center"/>
    </xf>
    <xf numFmtId="0" fontId="10" fillId="0" borderId="5" xfId="24" applyFont="1" applyBorder="1" applyAlignment="1">
      <alignment horizontal="center" vertical="center"/>
    </xf>
    <xf numFmtId="0" fontId="10" fillId="0" borderId="7" xfId="24" applyFont="1" applyBorder="1" applyAlignment="1">
      <alignment horizontal="center" vertical="center"/>
    </xf>
    <xf numFmtId="0" fontId="20" fillId="0" borderId="4" xfId="24" applyFont="1" applyBorder="1" applyAlignment="1">
      <alignment horizontal="center"/>
    </xf>
    <xf numFmtId="0" fontId="27" fillId="0" borderId="1" xfId="26" applyFont="1" applyBorder="1" applyAlignment="1">
      <alignment horizontal="center" vertical="center" wrapText="1"/>
    </xf>
    <xf numFmtId="0" fontId="27" fillId="0" borderId="5" xfId="26" applyFont="1" applyBorder="1" applyAlignment="1">
      <alignment horizontal="center" vertical="center" wrapText="1"/>
    </xf>
    <xf numFmtId="0" fontId="27" fillId="0" borderId="7" xfId="26" applyFont="1" applyBorder="1" applyAlignment="1">
      <alignment horizontal="center" vertical="center" wrapText="1"/>
    </xf>
    <xf numFmtId="0" fontId="13" fillId="0" borderId="1" xfId="26" applyFont="1" applyBorder="1" applyAlignment="1">
      <alignment horizontal="center" vertical="center"/>
    </xf>
    <xf numFmtId="0" fontId="13" fillId="0" borderId="5" xfId="26" applyFont="1" applyBorder="1" applyAlignment="1">
      <alignment horizontal="center" vertical="center"/>
    </xf>
    <xf numFmtId="0" fontId="13" fillId="0" borderId="7" xfId="26" applyFont="1" applyBorder="1" applyAlignment="1">
      <alignment horizontal="center" vertical="center"/>
    </xf>
    <xf numFmtId="0" fontId="13" fillId="0" borderId="4" xfId="26" applyFont="1" applyBorder="1" applyAlignment="1">
      <alignment horizontal="center" vertical="center"/>
    </xf>
    <xf numFmtId="0" fontId="13" fillId="0" borderId="2" xfId="26" applyFont="1" applyBorder="1" applyAlignment="1">
      <alignment horizontal="center" vertical="center"/>
    </xf>
    <xf numFmtId="0" fontId="13" fillId="0" borderId="6" xfId="26" applyFont="1" applyBorder="1" applyAlignment="1">
      <alignment horizontal="center" vertical="center"/>
    </xf>
    <xf numFmtId="15" fontId="13" fillId="0" borderId="1" xfId="27" applyNumberFormat="1" applyFont="1" applyFill="1" applyBorder="1" applyAlignment="1">
      <alignment horizontal="center" vertical="center"/>
    </xf>
    <xf numFmtId="15" fontId="13" fillId="0" borderId="5" xfId="27" applyNumberFormat="1" applyFont="1" applyFill="1" applyBorder="1" applyAlignment="1">
      <alignment horizontal="center" vertical="center"/>
    </xf>
    <xf numFmtId="15" fontId="13" fillId="0" borderId="7" xfId="27" applyNumberFormat="1" applyFont="1" applyFill="1" applyBorder="1" applyAlignment="1">
      <alignment horizontal="center" vertical="center"/>
    </xf>
    <xf numFmtId="15" fontId="13" fillId="0" borderId="4" xfId="27" applyNumberFormat="1" applyFont="1" applyFill="1" applyBorder="1" applyAlignment="1">
      <alignment horizontal="center" vertical="top"/>
    </xf>
    <xf numFmtId="15" fontId="13" fillId="0" borderId="2" xfId="27" applyNumberFormat="1" applyFont="1" applyFill="1" applyBorder="1" applyAlignment="1">
      <alignment horizontal="center" vertical="top"/>
    </xf>
    <xf numFmtId="15" fontId="13" fillId="0" borderId="6" xfId="27" applyNumberFormat="1" applyFont="1" applyFill="1" applyBorder="1" applyAlignment="1">
      <alignment horizontal="center" vertical="top"/>
    </xf>
    <xf numFmtId="49" fontId="33" fillId="0" borderId="0" xfId="0" applyNumberFormat="1" applyFont="1" applyAlignment="1">
      <alignment horizontal="justify" vertical="top" wrapText="1"/>
    </xf>
    <xf numFmtId="0" fontId="34" fillId="0" borderId="0" xfId="7" applyFont="1" applyAlignment="1">
      <alignment horizontal="center" vertical="center"/>
    </xf>
    <xf numFmtId="49" fontId="33" fillId="3" borderId="0" xfId="0" applyNumberFormat="1" applyFont="1" applyFill="1" applyAlignment="1">
      <alignment horizontal="justify" vertical="top" wrapText="1"/>
    </xf>
    <xf numFmtId="49" fontId="33" fillId="3" borderId="0" xfId="0" applyNumberFormat="1" applyFont="1" applyFill="1" applyAlignment="1">
      <alignment horizontal="left" vertical="top" wrapText="1"/>
    </xf>
    <xf numFmtId="49" fontId="33" fillId="0" borderId="0" xfId="0" applyNumberFormat="1" applyFont="1" applyAlignment="1">
      <alignment horizontal="left" vertical="top" wrapText="1"/>
    </xf>
    <xf numFmtId="49" fontId="32" fillId="0" borderId="0" xfId="0" applyNumberFormat="1" applyFont="1" applyAlignment="1">
      <alignment horizontal="justify" vertical="top" wrapText="1"/>
    </xf>
    <xf numFmtId="0" fontId="33" fillId="0" borderId="0" xfId="0" applyFont="1" applyAlignment="1">
      <alignment horizontal="left" vertical="top" wrapText="1"/>
    </xf>
    <xf numFmtId="0" fontId="32" fillId="0" borderId="0" xfId="0" applyFont="1" applyAlignment="1">
      <alignment horizontal="justify" vertical="top" wrapText="1"/>
    </xf>
    <xf numFmtId="164" fontId="13" fillId="0" borderId="0" xfId="24" applyNumberFormat="1" applyFont="1" applyFill="1" applyAlignment="1">
      <alignment vertical="center"/>
    </xf>
    <xf numFmtId="164" fontId="10" fillId="0" borderId="0" xfId="24" applyNumberFormat="1" applyFont="1" applyFill="1" applyAlignment="1">
      <alignment vertical="center"/>
    </xf>
    <xf numFmtId="43" fontId="10" fillId="0" borderId="0" xfId="24" applyNumberFormat="1" applyFont="1" applyFill="1" applyAlignment="1">
      <alignment vertical="center"/>
    </xf>
    <xf numFmtId="0" fontId="1" fillId="0" borderId="0" xfId="24" applyFill="1"/>
    <xf numFmtId="164" fontId="14" fillId="0" borderId="0" xfId="24" applyNumberFormat="1" applyFont="1" applyFill="1" applyAlignment="1">
      <alignment vertical="center"/>
    </xf>
    <xf numFmtId="164" fontId="6" fillId="0" borderId="0" xfId="24" applyNumberFormat="1" applyFont="1" applyFill="1" applyAlignment="1">
      <alignment vertical="center"/>
    </xf>
    <xf numFmtId="43" fontId="6" fillId="0" borderId="0" xfId="24" applyNumberFormat="1" applyFont="1" applyFill="1" applyAlignment="1">
      <alignment vertical="center"/>
    </xf>
    <xf numFmtId="43" fontId="14" fillId="0" borderId="0" xfId="24" applyNumberFormat="1" applyFont="1" applyFill="1" applyAlignment="1">
      <alignment vertical="center"/>
    </xf>
    <xf numFmtId="0" fontId="17" fillId="0" borderId="0" xfId="24" applyFont="1" applyFill="1"/>
    <xf numFmtId="164" fontId="17" fillId="0" borderId="0" xfId="24" applyNumberFormat="1" applyFont="1" applyFill="1" applyAlignment="1">
      <alignment wrapText="1"/>
    </xf>
    <xf numFmtId="164" fontId="1" fillId="0" borderId="0" xfId="24" applyNumberFormat="1" applyFill="1" applyAlignment="1">
      <alignment wrapText="1"/>
    </xf>
    <xf numFmtId="43" fontId="43" fillId="0" borderId="0" xfId="24" applyNumberFormat="1" applyFont="1" applyFill="1" applyAlignment="1">
      <alignment horizontal="right" wrapText="1"/>
    </xf>
    <xf numFmtId="43" fontId="1" fillId="0" borderId="0" xfId="24" applyNumberFormat="1" applyFill="1" applyAlignment="1">
      <alignment wrapText="1"/>
    </xf>
    <xf numFmtId="43" fontId="19" fillId="0" borderId="4" xfId="24" applyNumberFormat="1" applyFont="1" applyFill="1" applyBorder="1" applyAlignment="1">
      <alignment horizontal="center"/>
    </xf>
    <xf numFmtId="43" fontId="19" fillId="0" borderId="2" xfId="24" applyNumberFormat="1" applyFont="1" applyFill="1" applyBorder="1" applyAlignment="1">
      <alignment horizontal="center"/>
    </xf>
    <xf numFmtId="43" fontId="19" fillId="0" borderId="3" xfId="24" applyNumberFormat="1" applyFont="1" applyFill="1" applyBorder="1" applyAlignment="1">
      <alignment horizontal="center"/>
    </xf>
    <xf numFmtId="43" fontId="19" fillId="0" borderId="6" xfId="24" applyNumberFormat="1" applyFont="1" applyFill="1" applyBorder="1" applyAlignment="1">
      <alignment horizontal="center"/>
    </xf>
    <xf numFmtId="0" fontId="19" fillId="0" borderId="3" xfId="24" applyFont="1" applyFill="1" applyBorder="1" applyAlignment="1">
      <alignment horizontal="center"/>
    </xf>
    <xf numFmtId="0" fontId="19" fillId="0" borderId="6" xfId="24" applyFont="1" applyFill="1" applyBorder="1" applyAlignment="1">
      <alignment horizontal="center"/>
    </xf>
    <xf numFmtId="43" fontId="19" fillId="0" borderId="4" xfId="24" applyNumberFormat="1" applyFont="1" applyFill="1" applyBorder="1" applyAlignment="1">
      <alignment horizontal="center"/>
    </xf>
    <xf numFmtId="15" fontId="19" fillId="0" borderId="4" xfId="24" applyNumberFormat="1" applyFont="1" applyFill="1" applyBorder="1" applyAlignment="1">
      <alignment horizontal="center" vertical="center"/>
    </xf>
    <xf numFmtId="15" fontId="27" fillId="0" borderId="4" xfId="24" applyNumberFormat="1" applyFont="1" applyFill="1" applyBorder="1" applyAlignment="1">
      <alignment horizontal="center" vertical="center"/>
    </xf>
    <xf numFmtId="164" fontId="19" fillId="0" borderId="7" xfId="24" applyNumberFormat="1" applyFont="1" applyFill="1" applyBorder="1" applyAlignment="1">
      <alignment horizontal="center" wrapText="1"/>
    </xf>
    <xf numFmtId="164" fontId="27" fillId="0" borderId="4" xfId="24" applyNumberFormat="1" applyFont="1" applyFill="1" applyBorder="1" applyAlignment="1">
      <alignment horizontal="center" wrapText="1"/>
    </xf>
    <xf numFmtId="43" fontId="19" fillId="0" borderId="7" xfId="24" applyNumberFormat="1" applyFont="1" applyFill="1" applyBorder="1" applyAlignment="1">
      <alignment horizontal="center" wrapText="1"/>
    </xf>
    <xf numFmtId="41" fontId="1" fillId="0" borderId="0" xfId="24" applyNumberFormat="1" applyFill="1"/>
    <xf numFmtId="164" fontId="24" fillId="0" borderId="1" xfId="24" applyNumberFormat="1" applyFont="1" applyFill="1" applyBorder="1" applyAlignment="1">
      <alignment wrapText="1"/>
    </xf>
    <xf numFmtId="164" fontId="25" fillId="0" borderId="1" xfId="24" applyNumberFormat="1" applyFont="1" applyFill="1" applyBorder="1" applyAlignment="1">
      <alignment wrapText="1"/>
    </xf>
    <xf numFmtId="43" fontId="24" fillId="0" borderId="1" xfId="24" applyNumberFormat="1" applyFont="1" applyFill="1" applyBorder="1" applyAlignment="1">
      <alignment wrapText="1"/>
    </xf>
    <xf numFmtId="164" fontId="19" fillId="0" borderId="5" xfId="24" applyNumberFormat="1" applyFont="1" applyFill="1" applyBorder="1" applyAlignment="1">
      <alignment horizontal="left" vertical="top" wrapText="1" indent="1"/>
    </xf>
    <xf numFmtId="164" fontId="27" fillId="0" borderId="5" xfId="24" applyNumberFormat="1" applyFont="1" applyFill="1" applyBorder="1" applyAlignment="1">
      <alignment horizontal="left" vertical="top" wrapText="1" indent="1"/>
    </xf>
    <xf numFmtId="43" fontId="19" fillId="0" borderId="5" xfId="24" applyNumberFormat="1" applyFont="1" applyFill="1" applyBorder="1" applyAlignment="1">
      <alignment horizontal="left" vertical="top" wrapText="1" indent="1"/>
    </xf>
  </cellXfs>
  <cellStyles count="30">
    <cellStyle name="Comma" xfId="1" builtinId="3"/>
    <cellStyle name="Comma 10 2 2 2 3" xfId="5" xr:uid="{ED4D1677-54D9-4010-A6F2-441F96FB1BA1}"/>
    <cellStyle name="Comma 11" xfId="8" xr:uid="{173F402E-A494-4304-B108-AD4D7B870267}"/>
    <cellStyle name="Comma 33" xfId="4" xr:uid="{743CBB24-7D86-4A29-AC49-B1A076E1BE06}"/>
    <cellStyle name="Comma 33 2" xfId="13" xr:uid="{84621880-FB85-4517-ACF5-977BC61EFB48}"/>
    <cellStyle name="Comma 33 3" xfId="19" xr:uid="{C53F6D37-82CB-4592-A673-B501C9C3369B}"/>
    <cellStyle name="Comma 33 4" xfId="25" xr:uid="{01B96132-A5BF-4574-B9EB-4541011EEC0F}"/>
    <cellStyle name="Comma 43" xfId="9" xr:uid="{B0C1F5E2-E4C7-4F99-842E-B6C04A349F59}"/>
    <cellStyle name="Comma 43 2" xfId="15" xr:uid="{C5DF8792-4F2E-44C6-963A-D38A810430D3}"/>
    <cellStyle name="Comma 43 3" xfId="21" xr:uid="{439DB495-5A9C-4132-AA4B-9200CD0ACCEE}"/>
    <cellStyle name="Comma 43 4" xfId="27" xr:uid="{91DB63BF-E56F-4BBA-B82C-767C3532FAD6}"/>
    <cellStyle name="Normal" xfId="0" builtinId="0"/>
    <cellStyle name="Normal 209" xfId="3" xr:uid="{16A23172-7921-4EB6-B7BB-1878B9C0F4E6}"/>
    <cellStyle name="Normal 209 2" xfId="12" xr:uid="{9B787C24-E857-4F83-B0A6-7D77A245316E}"/>
    <cellStyle name="Normal 209 3" xfId="18" xr:uid="{8223AE0F-E0C1-4787-A28D-5766A1181A97}"/>
    <cellStyle name="Normal 209 4" xfId="24" xr:uid="{95499D61-2414-4CFF-8E1F-ABBB7003D6AB}"/>
    <cellStyle name="Normal 209 8 2 2" xfId="7" xr:uid="{D992406F-62E2-4E67-9AAB-7FF10B3DAE91}"/>
    <cellStyle name="Normal 210 2" xfId="6" xr:uid="{3FBF45FE-1542-41D1-B84D-C8B0D886F9A9}"/>
    <cellStyle name="Normal 210 2 2" xfId="14" xr:uid="{EE53A649-1281-4513-8439-FA3E70B91BE9}"/>
    <cellStyle name="Normal 210 2 3" xfId="20" xr:uid="{52804C6F-9EEB-4C56-9C3C-0FF951276E9D}"/>
    <cellStyle name="Normal 210 2 4" xfId="26" xr:uid="{0110B84A-CA74-45D0-B53B-FDBEDF372F97}"/>
    <cellStyle name="Normal 219" xfId="10" xr:uid="{51C36D12-520B-469A-BD5A-6AF3BADF9BE9}"/>
    <cellStyle name="Normal 219 2" xfId="11" xr:uid="{C3397705-66F4-4DEA-8622-6BA9619EF8FD}"/>
    <cellStyle name="Normal 219 2 2" xfId="17" xr:uid="{A7FD24A5-85A9-43BE-B4C9-F12B67CABDE5}"/>
    <cellStyle name="Normal 219 2 3" xfId="23" xr:uid="{05E21B4E-C881-4C25-8788-56949AC70DC5}"/>
    <cellStyle name="Normal 219 2 4" xfId="29" xr:uid="{FD77FF4D-CB7C-4A2E-A3C5-0C5BDB49E0AD}"/>
    <cellStyle name="Normal 219 3" xfId="16" xr:uid="{DD7A944F-7AE7-46BC-889A-B551EAD55AA7}"/>
    <cellStyle name="Normal 219 4" xfId="22" xr:uid="{87E23535-DB37-4B54-89D7-1E09C922E2B2}"/>
    <cellStyle name="Normal 219 5" xfId="28" xr:uid="{8D8C90DC-5742-406B-8BD7-CE8837EE43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16" Type="http://schemas.openxmlformats.org/officeDocument/2006/relationships/externalLink" Target="externalLinks/externalLink12.xml"/><Relationship Id="rId107" Type="http://schemas.openxmlformats.org/officeDocument/2006/relationships/sharedStrings" Target="sharedStrings.xml"/><Relationship Id="rId11" Type="http://schemas.openxmlformats.org/officeDocument/2006/relationships/externalLink" Target="externalLinks/externalLink7.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102" Type="http://schemas.openxmlformats.org/officeDocument/2006/relationships/externalLink" Target="externalLinks/externalLink98.xml"/><Relationship Id="rId5" Type="http://schemas.openxmlformats.org/officeDocument/2006/relationships/externalLink" Target="externalLinks/externalLink1.xml"/><Relationship Id="rId90" Type="http://schemas.openxmlformats.org/officeDocument/2006/relationships/externalLink" Target="externalLinks/externalLink86.xml"/><Relationship Id="rId95" Type="http://schemas.openxmlformats.org/officeDocument/2006/relationships/externalLink" Target="externalLinks/externalLink91.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59" Type="http://schemas.openxmlformats.org/officeDocument/2006/relationships/externalLink" Target="externalLinks/externalLink55.xml"/><Relationship Id="rId103" Type="http://schemas.openxmlformats.org/officeDocument/2006/relationships/externalLink" Target="externalLinks/externalLink99.xml"/><Relationship Id="rId108" Type="http://schemas.openxmlformats.org/officeDocument/2006/relationships/calcChain" Target="calcChain.xml"/><Relationship Id="rId54" Type="http://schemas.openxmlformats.org/officeDocument/2006/relationships/externalLink" Target="externalLinks/externalLink50.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91" Type="http://schemas.openxmlformats.org/officeDocument/2006/relationships/externalLink" Target="externalLinks/externalLink87.xml"/><Relationship Id="rId96" Type="http://schemas.openxmlformats.org/officeDocument/2006/relationships/externalLink" Target="externalLinks/externalLink92.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6" Type="http://schemas.openxmlformats.org/officeDocument/2006/relationships/styles" Target="styles.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externalLink" Target="externalLinks/externalLink90.xml"/><Relationship Id="rId99" Type="http://schemas.openxmlformats.org/officeDocument/2006/relationships/externalLink" Target="externalLinks/externalLink95.xml"/><Relationship Id="rId101" Type="http://schemas.openxmlformats.org/officeDocument/2006/relationships/externalLink" Target="externalLinks/externalLink97.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109" Type="http://schemas.openxmlformats.org/officeDocument/2006/relationships/customXml" Target="../customXml/item1.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97" Type="http://schemas.openxmlformats.org/officeDocument/2006/relationships/externalLink" Target="externalLinks/externalLink93.xml"/><Relationship Id="rId104" Type="http://schemas.openxmlformats.org/officeDocument/2006/relationships/externalLink" Target="externalLinks/externalLink100.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 Id="rId2" Type="http://schemas.openxmlformats.org/officeDocument/2006/relationships/worksheet" Target="worksheets/sheet2.xml"/><Relationship Id="rId29" Type="http://schemas.openxmlformats.org/officeDocument/2006/relationships/externalLink" Target="externalLinks/externalLink25.xml"/><Relationship Id="rId24" Type="http://schemas.openxmlformats.org/officeDocument/2006/relationships/externalLink" Target="externalLinks/externalLink20.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66" Type="http://schemas.openxmlformats.org/officeDocument/2006/relationships/externalLink" Target="externalLinks/externalLink62.xml"/><Relationship Id="rId87" Type="http://schemas.openxmlformats.org/officeDocument/2006/relationships/externalLink" Target="externalLinks/externalLink83.xml"/><Relationship Id="rId110" Type="http://schemas.openxmlformats.org/officeDocument/2006/relationships/customXml" Target="../customXml/item2.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56" Type="http://schemas.openxmlformats.org/officeDocument/2006/relationships/externalLink" Target="externalLinks/externalLink52.xml"/><Relationship Id="rId77" Type="http://schemas.openxmlformats.org/officeDocument/2006/relationships/externalLink" Target="externalLinks/externalLink73.xml"/><Relationship Id="rId100" Type="http://schemas.openxmlformats.org/officeDocument/2006/relationships/externalLink" Target="externalLinks/externalLink96.xml"/><Relationship Id="rId105" Type="http://schemas.openxmlformats.org/officeDocument/2006/relationships/theme" Target="theme/theme1.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93" Type="http://schemas.openxmlformats.org/officeDocument/2006/relationships/externalLink" Target="externalLinks/externalLink89.xml"/><Relationship Id="rId98" Type="http://schemas.openxmlformats.org/officeDocument/2006/relationships/externalLink" Target="externalLinks/externalLink94.xml"/><Relationship Id="rId3" Type="http://schemas.openxmlformats.org/officeDocument/2006/relationships/worksheet" Target="worksheets/sheet3.xml"/><Relationship Id="rId25" Type="http://schemas.openxmlformats.org/officeDocument/2006/relationships/externalLink" Target="externalLinks/externalLink21.xml"/><Relationship Id="rId46" Type="http://schemas.openxmlformats.org/officeDocument/2006/relationships/externalLink" Target="externalLinks/externalLink42.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62" Type="http://schemas.openxmlformats.org/officeDocument/2006/relationships/externalLink" Target="externalLinks/externalLink58.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111"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2895600</xdr:colOff>
      <xdr:row>0</xdr:row>
      <xdr:rowOff>0</xdr:rowOff>
    </xdr:from>
    <xdr:to>
      <xdr:col>6</xdr:col>
      <xdr:colOff>471</xdr:colOff>
      <xdr:row>1</xdr:row>
      <xdr:rowOff>155725</xdr:rowOff>
    </xdr:to>
    <xdr:pic>
      <xdr:nvPicPr>
        <xdr:cNvPr id="2" name="Picture 514" descr="small-logo">
          <a:extLst>
            <a:ext uri="{FF2B5EF4-FFF2-40B4-BE49-F238E27FC236}">
              <a16:creationId xmlns:a16="http://schemas.microsoft.com/office/drawing/2014/main" id="{7BB3669E-F8D4-4FA1-82BA-794E4699D7E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3" name="Picture 514" descr="small-logo">
          <a:extLst>
            <a:ext uri="{FF2B5EF4-FFF2-40B4-BE49-F238E27FC236}">
              <a16:creationId xmlns:a16="http://schemas.microsoft.com/office/drawing/2014/main" id="{568CA141-B5DF-48AF-B4E3-FB91CA0010F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4" name="Picture 514" descr="small-logo">
          <a:extLst>
            <a:ext uri="{FF2B5EF4-FFF2-40B4-BE49-F238E27FC236}">
              <a16:creationId xmlns:a16="http://schemas.microsoft.com/office/drawing/2014/main" id="{C999AF84-1AEB-46A5-AEFD-873A5426B7A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5" name="Picture 514" descr="small-logo">
          <a:extLst>
            <a:ext uri="{FF2B5EF4-FFF2-40B4-BE49-F238E27FC236}">
              <a16:creationId xmlns:a16="http://schemas.microsoft.com/office/drawing/2014/main" id="{574A911E-4722-4B51-965C-DEB6B396D5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xdr:from>
      <xdr:col>4</xdr:col>
      <xdr:colOff>910161</xdr:colOff>
      <xdr:row>4</xdr:row>
      <xdr:rowOff>0</xdr:rowOff>
    </xdr:from>
    <xdr:to>
      <xdr:col>5</xdr:col>
      <xdr:colOff>522617</xdr:colOff>
      <xdr:row>6</xdr:row>
      <xdr:rowOff>74083</xdr:rowOff>
    </xdr:to>
    <xdr:pic>
      <xdr:nvPicPr>
        <xdr:cNvPr id="6" name="Picture 5" descr="cid:image007.png@01D5C264.5C69E6A0">
          <a:extLst>
            <a:ext uri="{FF2B5EF4-FFF2-40B4-BE49-F238E27FC236}">
              <a16:creationId xmlns:a16="http://schemas.microsoft.com/office/drawing/2014/main" id="{AE41EEB2-77C3-46C3-808A-8EC7BB8177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68236" y="800100"/>
          <a:ext cx="803081" cy="47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murty\d\Check%20li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IL-PDC\users\boeadm\PURTP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UFO%20Consol%20Q2FY23%20_RS-%20CF-%20V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c15\C\Balance%20Sheets\KKAPL%20Balance%20sheet%2002-03\others\kkc-balancesheet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6126\deni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DOS\APR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ntract-aruna\public_aruna\Public_Aruna\contracts(ak)\Hyderabad\Mes\MES-SE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0.54.61\Share%20PC%20Data\Q1%202003-04\InterimFinancial%20statements3006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Corporate_Accounts\FY%202008-09\Q4\Subsidaries\BGC\24.04.09\BGFL-CORP-BSHEET%20MAR09-24-04-09-abhishek.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Staff\MEDIA\Star%20India%20Private%20Limited\March%202006\Fieldwork\OAR\Final\harish\AGEING\JULYAG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OMBAY_COMM\USERS\FINANCE\Accounting\Financial%20Mgt\Details98-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Proy\balancesheet%20dhamm\WINDOWS\TEMP\notesE1EF34\MPL\alldata\F-2006%20MARCH%20FOLDER\CONSL\Consl%20Mar,%2006-Unitwi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athinam\c\Bsheet99\HANUMAN\Hvfl1998-99\finBS989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mail/BS,PL,CF%20-%20PandL-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4.66.4\c\idea\financials\mis\2004-05\mar-05\mis\circle\delhi\Delhi%20%20Final%20MIS%20March%20-%20200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lokbafna\Alok\Documents%20and%20Settings\alok.bafna\My%20Documents\Audit%202002-03\IDEA%20Cellular%20Annual%20Accounts%2001-02\FAsch01-02xx.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lok\d\audit\Balance%20Sheet%201998-99\Annual%20accounts%20-%20Sep-1999\Memo%20Trial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0.4.66.4\c\idea\financials\budget\200405\Budget%202004-0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rakash\c\WINDOWS\Local%20Settings\Temporary%20Internet%20Files\Content.IE5\STKR2D23\Salary%20PBC(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CB%20Tool%20-%20solved%20case%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lokbafna\Alok\DOCUME~1\ALOK~1.BAF\LOCALS~1\Temp\BS%20&amp;%20PL%2001-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rver\E\Users\krishna\Downloads\DOCUME~1\ADMINI~1\LOCALS~1\Temp\usha%20johari%20'06\Usha-bspl%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avin\IT%20COMPUTATION\JNI%20AY07-08%20CO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wfilesrv1\All_Data\Finance\General\1\MIS%200405\03-0405\01-Review%20Pack-Feb-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nibks01\ibkdgrp\Ibk%20Sectors\Private%20Equity\Project%20Century\PE%20Investors\model%20for%20PE\New%20Model\TEMP\BTAL%20Draft%20-%2001-%20Financial%20Mode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May%202008\P1%20report\PI%20May%20200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June%202008\P1%20report\PI%20June%20200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kubera\share\Pradeep\MIS-Confidential\FY%2009\MIS%20Qtr%20III%20(2008-09)\October%202008\P1%20report\PI%20Oct%2020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V:\Documents%20and%20Settings\VIPULS\Desktop\annex%20PY2000-0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Documents%20and%20Settings\user\Local%20Settings\Temp\Temporary%20Directory%201%20for%20Jul%2004%20MIS%20-%20140804.zip\Business%20Plan%202004-05%20vr%202.3%2030Mar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0.124.29.252\d\MARCH-2005\Documents%20and%20Settings\MUKESHKT\Local%20Settings\Temporary%20Internet%20Files\OLK111\format-upload-sheet-branch%20(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0.54.61\Share%20PC%20Data\WINDOWS\TEMP\C.Lotus.Notes.Data\InterimFinancial%20statements3009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rupesh.shukla\OneDrive%20-%20UFO%20Moviez%20India%20Ltd\Desktop\June%2021\Projection%20for%20new%20loan\Response%20to%20query%20on%20projection\Projections%2022-24%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qua_nt_srvr\acc\BAGUL\bs98\Merged%20BS%201997-98%20MJ.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ravin\BOEB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c4\d\Suresh\Rishikesh\EMPTDS%201STQT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tserver\d\masterdata\sahni%20group\SAHNI-PERSONAL\Statement%20of%20transactions%20in%20shares%20FY%202003-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rakeshs\Local%20Settings\Temporary%20Internet%20Files\OLKC5\Documents%20and%20Settings\vikash.dokania\My%20Documents\Vikash\MIS\MIS\MIS%2005-06\MIS%20Sep'05\Delhi%20MIS%20Sep,%2005%20New%20Forma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3.2.22\Data\C%20Drive\Finance\MIS\MIS%200607\03-06-07\Board%20Presentation\Budget%20Base%20data%2007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Bcari33c\6k00\WINDOWS\DESKTOP\AllFibre%20Duct\Citibuilder.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DOCUME~1\SudhirK\LOCALS~1\Temp\C.Notes.Data\IM\247%20MCN%20It%20infra%20master%20ver%201.6%201206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NTIL-PDC\users\boeadm\PURTP.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0.124.29.252\Server\Ballabh\NLDO\Nortel%20NLD%20biz%20plan\Model%20-April%2027,%202001-with%20elasticity%20build%20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rasanta\epco\WINDOWS\TEMP\PostOrdStat.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STAFF/OWENS/AUDIT/MARCH98/PLANNING/PBCLST.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Z:\WIN98\TEMP\Walkair_model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B234\jkfiles%20WB-march%2005%20DR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MASBLRFS02\Accounts\US%20GAAP\Consol%20Model\Consolidatio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192.168.1.1/WorldClient.cgi/01%20Financials%20p&amp;l.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I:\boeadm\PURTP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Users\tsanil\Desktop\Gem\Model\corrected\Gem_model_version%2025.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10.8.105.159\Amit%20Kataria\DOCUME~1\ADMINI~1\LOCALS~1\Temp\C.Lotus.Notes.Data\LMDS_COMPLETE_04.03.03.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rb_notes\Audit\FINANCE\Accounting\Financial%20Mgt\ARCS1999-00\Arcs030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Suvidhaa\model\suvidhaa%20model-%2022nd%20December.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Desktop\Capital%20Budgeting\CB%20Tool_BILT%20Ver%20S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Acquisition%20Tool_IHCL_vsent_Usha%20Kira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EXPORT\EXPFEB98.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Priya\Audit\Final%20Audit'06\COMPARITIVE%20TB.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Chirag\TEMP\weekly-rpt-latest.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Rc_nt15\mis\Weekly\Report%202003.07.18.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nmq68zl99v8mv\Yogesh\Offers_2002\Reliance%20LMDS\oct2002\offer%203\Offer_22.10.0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0.8.105.159\Amit%20Kataria\Offers_2002\Reliance%20LMDS\offer%2009.01.03\Offer_09.01.03_4%20configurations_revised%20offer_interface%20cards_5k-25kLinks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lokbafna\Alok\Alok\alokc\financial\Fin%2003\Jun-03\Consolidated%20-%20jun03.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d\WINDOWS\Desktop\Mar-01\Financial%20Mar-01.xls%20Final.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inibks01\ibkdgrp\Documents%20and%20Settings\sharad.kothari\My%20Documents\Budget\Budget%202003-04\Budget%20-%200304.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8173\WB-Format_Qtl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gl-fin-3183\Tej\Gokul\Debtors%20aging\Nov-05-06\Debtors%2030-Nov-05%20Final.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sudhakar\13.8.2003%20on\ADI\BUDGETS\F-2003\Sanction%20Budget%20-%20F%202003.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V:\Users\Administrator\AppData\Local\Microsoft\Windows\Temporary%20Internet%20Files\Content.Outlook\T0QTGSLF\Working%20Board\H%20F%20L\HFL%20WBM%20PAPERS\W%20B%20P%20AUGy2005%20%20hfl.xls" TargetMode="External"/></Relationships>
</file>

<file path=xl/externalLinks/_rels/externalLink72.xml.rels><?xml version="1.0" encoding="UTF-8" standalone="yes"?>
<Relationships xmlns="http://schemas.openxmlformats.org/package/2006/relationships"><Relationship Id="rId1" Type="http://schemas.microsoft.com/office/2006/relationships/xlExternalLinkPath/xlPathMissing" Target="Worksheet%20in%208311%20Audit%20Fees%20Combined%20Leadsheet" TargetMode="External"/></Relationships>
</file>

<file path=xl/externalLinks/_rels/externalLink73.xml.rels><?xml version="1.0" encoding="UTF-8" standalone="yes"?>
<Relationships xmlns="http://schemas.openxmlformats.org/package/2006/relationships"><Relationship Id="rId1" Type="http://schemas.microsoft.com/office/2006/relationships/xlExternalLinkPath/xlPathMissing" Target="P&amp;L%20ACC."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John\monthly\QUAL\JULY97.WK3" TargetMode="External"/></Relationships>
</file>

<file path=xl/externalLinks/_rels/externalLink75.xml.rels><?xml version="1.0" encoding="UTF-8" standalone="yes"?>
<Relationships xmlns="http://schemas.openxmlformats.org/package/2006/relationships"><Relationship Id="rId1" Type="http://schemas.microsoft.com/office/2006/relationships/xlExternalLinkPath/xlPathMissing" Target="Copy%20of%20Essar%20Ports%20Model.xlsm"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Mac-3\e\Documents%20and%20Settings\David%20Harper\My%20Documents\0_FRM\XLS\Greeks.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windows\TEMP\01-Master_Price_List_1-1-01.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B:\F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10.42.41.192\Yogesh\Yogesh\LMDS\Vendors\Marconi\MDMS_Config_protected_10.5G_16_7_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33A33121\June%20SC%20TW%20Incentive%20Calculator%20Ver%201.4.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Alokbafna\Alok\Alok\alokc\US%20GAAP\Sep-01\Final%20US%20GAAP%20Set%20Sep-01\US%20GAAP%20-%20Sep-01AA%20BACL%20Ver-03.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Iril-hyperion\d\WINDOWS\Temporary%20Internet%20Files\OLK80A6\RAJNI0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inibks01\ibkdgrp\Documents%20and%20Settings\sharad.kothari\My%20Documents\Projects\Financial%20Model\Stages\5%20Circle\IDEA%20-%20Unabridged.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Tejas\d\weekly%20Report\Report%202001.12.21.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I:\Rev%20sche%20vi%20and%20policie\Copy%20of%20ABMWL%20%20%20-%20Revised%20%20Sch%20VI%20%20%20.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Users\Viren\AppData\Local\Microsoft\Windows\Temporary%20Internet%20Files\Content.Outlook\4WTOAS4B\Users\prakash.rao\Desktop\FY-13%20Financials%20(backup)\GAAP%20&amp;%20Elimination%20entries%20FY-13.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C:\Documents%20and%20Settings\user\Local%20Settings\Temp\Temporary%20Directory%201%20for%20Jul%2004%20MIS%20-%20140804.zip\Budget%202003-04%20-%207%20Jul%2003%20final.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Nirav\e\Bsheet%202007\Taparia\COMPANIES\Smita%20Cond\2006-07\Final%20Accounts\balance%20sheet010907-Revised%20Final.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John\monthly\QUAL\NOV97.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10.124.29.252\Server\Documents%20and%20Settings\Prachi.S.Joshi\Local%20Settings\Temp\Weekly%20Headend%20Status%20Report%20-%2011th%20Nov%202004%20to%2017th%20Nov%20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Documents%20and%20Settings\sohebs\Local%20Settings\Temporary%20Internet%20Files\Content.IE5\OPCH6ZWX\June%20SC%20TW%20Incentive%20Calculator%20Ver%201.4.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RC_NT15\PROJECTFINAN\WINDOWS\TEMP\~0003888.xls" TargetMode="External"/></Relationships>
</file>

<file path=xl/externalLinks/_rels/externalLink91.xml.rels><?xml version="1.0" encoding="UTF-8" standalone="yes"?>
<Relationships xmlns="http://schemas.openxmlformats.org/package/2006/relationships"><Relationship Id="rId1" Type="http://schemas.microsoft.com/office/2006/relationships/xlExternalLinkPath/xlPathMissing" Target="Worksheet%20in%20Management%20Letter-%20People%20Interactive%20-%20M'13" TargetMode="External"/></Relationships>
</file>

<file path=xl/externalLinks/_rels/externalLink92.xml.rels><?xml version="1.0" encoding="UTF-8" standalone="yes"?>
<Relationships xmlns="http://schemas.openxmlformats.org/package/2006/relationships"><Relationship Id="rId1" Type="http://schemas.microsoft.com/office/2006/relationships/xlExternalLinkPath/xlPathMissing" Target="Kattupalli%20POL%20Model_v0.13_AB.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evang\suneil\mss\Fortnightly%20progress%20reports\NLDO%20Ph%201A\13_GIS%20INTEGRATION0809.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Twfilesrvmain\All_Data\TW\Salaries\arrears-july.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10.124.29.252\d\DOCUME~1\ADMINI~1\LOCALS~1\Temp\C.Lotus.Notes.Data\DOCUME~1\ADMINI~1\LOCALS~1\Temp\42mtr_VPT_Budget_CBS%20w%20A.L.%200722.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C:\d\WINDOWS\Desktop\May-01\Corp%20May-01.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A:\Book1.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Pc4\D\Suresh\e_form\eReturn_Form1(2)TAIPL-Fixed%20Asset%20Change.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RC_NT15\PROJECTFINAN\WINDOWS\TEMP\RCPL%20-%20biz%20plan%20May%207%20ver%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Projects"/>
      <sheetName val="#REF"/>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
      <sheetName val="data"/>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
      <sheetName val="Deff_Tax_Sept01"/>
      <sheetName val="Data_Summary"/>
      <sheetName val="EMPLOYEE DESOSIT RECEIVED"/>
      <sheetName val="DEPOSITS &amp; ADVANCES PAID"/>
      <sheetName val="OTHER RECEIVABLES"/>
    </sheetNames>
    <sheetDataSet>
      <sheetData sheetId="0" refreshError="1"/>
      <sheetData sheetId="1" refreshError="1"/>
      <sheetData sheetId="2" refreshError="1">
        <row r="1">
          <cell r="A1" t="str">
            <v>Code</v>
          </cell>
          <cell r="B1" t="str">
            <v>Type Of Tape</v>
          </cell>
          <cell r="C1" t="str">
            <v>Rate p/h</v>
          </cell>
          <cell r="D1">
            <v>36800</v>
          </cell>
          <cell r="E1" t="str">
            <v>apr--01</v>
          </cell>
          <cell r="F1">
            <v>37104</v>
          </cell>
          <cell r="G1">
            <v>37135</v>
          </cell>
          <cell r="H1">
            <v>37377</v>
          </cell>
        </row>
        <row r="2">
          <cell r="A2" t="str">
            <v>ad</v>
          </cell>
          <cell r="B2" t="str">
            <v>A -Dat</v>
          </cell>
          <cell r="C2">
            <v>950</v>
          </cell>
          <cell r="D2">
            <v>950</v>
          </cell>
          <cell r="E2">
            <v>950</v>
          </cell>
          <cell r="F2">
            <v>950</v>
          </cell>
        </row>
        <row r="3">
          <cell r="A3" t="str">
            <v>dvc</v>
          </cell>
          <cell r="B3" t="str">
            <v>DVC-60</v>
          </cell>
          <cell r="C3">
            <v>1800</v>
          </cell>
          <cell r="D3">
            <v>1800</v>
          </cell>
          <cell r="E3">
            <v>1250</v>
          </cell>
          <cell r="F3">
            <v>1250</v>
          </cell>
          <cell r="G3">
            <v>300</v>
          </cell>
          <cell r="H3">
            <v>300</v>
          </cell>
        </row>
        <row r="4">
          <cell r="A4" t="str">
            <v>aud60</v>
          </cell>
          <cell r="B4" t="str">
            <v>AUD-60</v>
          </cell>
          <cell r="C4">
            <v>0</v>
          </cell>
          <cell r="D4">
            <v>0</v>
          </cell>
          <cell r="E4">
            <v>0</v>
          </cell>
          <cell r="F4">
            <v>0</v>
          </cell>
        </row>
        <row r="5">
          <cell r="A5" t="str">
            <v>aud90</v>
          </cell>
          <cell r="B5" t="str">
            <v>AUD-90</v>
          </cell>
          <cell r="C5">
            <v>0</v>
          </cell>
          <cell r="D5">
            <v>0</v>
          </cell>
          <cell r="E5">
            <v>0</v>
          </cell>
          <cell r="F5">
            <v>0</v>
          </cell>
        </row>
        <row r="6">
          <cell r="A6" t="str">
            <v>b30</v>
          </cell>
          <cell r="B6" t="str">
            <v>BCT -30</v>
          </cell>
          <cell r="C6">
            <v>864</v>
          </cell>
          <cell r="D6">
            <v>754</v>
          </cell>
          <cell r="E6">
            <v>754</v>
          </cell>
          <cell r="F6">
            <v>703</v>
          </cell>
          <cell r="H6">
            <v>629</v>
          </cell>
        </row>
        <row r="7">
          <cell r="A7" t="str">
            <v>b5</v>
          </cell>
          <cell r="B7" t="str">
            <v>BCT-5</v>
          </cell>
          <cell r="C7">
            <v>855</v>
          </cell>
          <cell r="D7">
            <v>692</v>
          </cell>
          <cell r="E7">
            <v>692</v>
          </cell>
          <cell r="F7">
            <v>713</v>
          </cell>
          <cell r="H7">
            <v>652</v>
          </cell>
        </row>
        <row r="8">
          <cell r="A8" t="str">
            <v>b60</v>
          </cell>
          <cell r="B8" t="str">
            <v>BCT-60</v>
          </cell>
          <cell r="C8">
            <v>1331</v>
          </cell>
          <cell r="D8">
            <v>1172</v>
          </cell>
          <cell r="E8">
            <v>1172</v>
          </cell>
          <cell r="F8">
            <v>1207</v>
          </cell>
          <cell r="H8">
            <v>1086</v>
          </cell>
        </row>
        <row r="9">
          <cell r="A9" t="str">
            <v>b90</v>
          </cell>
          <cell r="B9" t="str">
            <v>BCT-90</v>
          </cell>
          <cell r="C9">
            <v>2105</v>
          </cell>
          <cell r="D9">
            <v>1781</v>
          </cell>
          <cell r="E9">
            <v>1781</v>
          </cell>
          <cell r="F9">
            <v>1834</v>
          </cell>
          <cell r="H9">
            <v>1555</v>
          </cell>
        </row>
        <row r="10">
          <cell r="A10" t="str">
            <v>dat60</v>
          </cell>
          <cell r="B10" t="str">
            <v>DAT-60-UD-II</v>
          </cell>
          <cell r="C10">
            <v>510</v>
          </cell>
          <cell r="D10">
            <v>510</v>
          </cell>
          <cell r="E10">
            <v>510</v>
          </cell>
          <cell r="F10">
            <v>510</v>
          </cell>
          <cell r="H10">
            <v>510</v>
          </cell>
        </row>
        <row r="11">
          <cell r="A11" t="str">
            <v>dat90</v>
          </cell>
          <cell r="B11" t="str">
            <v>DAT-90-UD-II</v>
          </cell>
          <cell r="C11">
            <v>620</v>
          </cell>
          <cell r="D11">
            <v>620</v>
          </cell>
          <cell r="E11">
            <v>620</v>
          </cell>
          <cell r="F11">
            <v>600</v>
          </cell>
          <cell r="H11">
            <v>600</v>
          </cell>
        </row>
        <row r="12">
          <cell r="A12" t="str">
            <v>d124</v>
          </cell>
          <cell r="B12" t="str">
            <v>DIGI-124</v>
          </cell>
          <cell r="C12">
            <v>6185</v>
          </cell>
          <cell r="D12">
            <v>4583</v>
          </cell>
          <cell r="E12">
            <v>4583</v>
          </cell>
          <cell r="F12">
            <v>4720</v>
          </cell>
          <cell r="H12">
            <v>4128</v>
          </cell>
        </row>
        <row r="13">
          <cell r="A13" t="str">
            <v>d32</v>
          </cell>
          <cell r="B13" t="str">
            <v>DIGI-32</v>
          </cell>
          <cell r="C13">
            <v>1870</v>
          </cell>
          <cell r="D13">
            <v>1782</v>
          </cell>
          <cell r="E13">
            <v>1782</v>
          </cell>
          <cell r="F13">
            <v>1205</v>
          </cell>
          <cell r="H13">
            <v>1107</v>
          </cell>
        </row>
        <row r="14">
          <cell r="A14" t="str">
            <v>d64</v>
          </cell>
          <cell r="B14" t="str">
            <v>DIGI-64</v>
          </cell>
          <cell r="C14">
            <v>2778</v>
          </cell>
          <cell r="D14">
            <v>2383</v>
          </cell>
          <cell r="E14">
            <v>2383</v>
          </cell>
          <cell r="F14">
            <v>1872</v>
          </cell>
          <cell r="H14">
            <v>1677</v>
          </cell>
        </row>
        <row r="15">
          <cell r="A15" t="str">
            <v>ks20</v>
          </cell>
          <cell r="B15" t="str">
            <v>KSP -20</v>
          </cell>
          <cell r="C15">
            <v>568</v>
          </cell>
          <cell r="D15">
            <v>568</v>
          </cell>
          <cell r="E15">
            <v>568</v>
          </cell>
          <cell r="F15">
            <v>568</v>
          </cell>
          <cell r="H15">
            <v>568</v>
          </cell>
        </row>
        <row r="16">
          <cell r="A16" t="str">
            <v>ks60</v>
          </cell>
          <cell r="B16" t="str">
            <v>KSP -60</v>
          </cell>
          <cell r="C16">
            <v>993</v>
          </cell>
          <cell r="D16">
            <v>993</v>
          </cell>
          <cell r="E16">
            <v>993</v>
          </cell>
          <cell r="F16">
            <v>993</v>
          </cell>
          <cell r="H16">
            <v>993</v>
          </cell>
        </row>
        <row r="17">
          <cell r="A17" t="str">
            <v>pvh180</v>
          </cell>
          <cell r="B17" t="str">
            <v>PRO-VHS-180</v>
          </cell>
          <cell r="C17">
            <v>0</v>
          </cell>
          <cell r="D17">
            <v>0</v>
          </cell>
          <cell r="E17">
            <v>0</v>
          </cell>
          <cell r="F17">
            <v>0</v>
          </cell>
          <cell r="H17">
            <v>0</v>
          </cell>
        </row>
        <row r="18">
          <cell r="A18" t="str">
            <v>v30</v>
          </cell>
          <cell r="B18" t="str">
            <v>VHS - 30</v>
          </cell>
          <cell r="C18">
            <v>44</v>
          </cell>
          <cell r="D18">
            <v>44</v>
          </cell>
          <cell r="E18">
            <v>44</v>
          </cell>
          <cell r="F18">
            <v>44</v>
          </cell>
          <cell r="H18">
            <v>44</v>
          </cell>
        </row>
        <row r="19">
          <cell r="A19" t="str">
            <v>v10</v>
          </cell>
          <cell r="B19" t="str">
            <v>VHS-10</v>
          </cell>
          <cell r="C19">
            <v>39</v>
          </cell>
          <cell r="D19">
            <v>39</v>
          </cell>
          <cell r="E19">
            <v>39</v>
          </cell>
          <cell r="F19">
            <v>39</v>
          </cell>
          <cell r="H19">
            <v>39</v>
          </cell>
        </row>
        <row r="20">
          <cell r="A20" t="str">
            <v>v120</v>
          </cell>
          <cell r="B20" t="str">
            <v>VHS-120</v>
          </cell>
          <cell r="C20">
            <v>100</v>
          </cell>
          <cell r="D20">
            <v>100</v>
          </cell>
          <cell r="E20">
            <v>100</v>
          </cell>
          <cell r="F20">
            <v>100</v>
          </cell>
          <cell r="H20">
            <v>100</v>
          </cell>
        </row>
        <row r="21">
          <cell r="A21" t="str">
            <v>v15</v>
          </cell>
          <cell r="B21" t="str">
            <v>VHS-15</v>
          </cell>
          <cell r="C21">
            <v>40</v>
          </cell>
          <cell r="D21">
            <v>40</v>
          </cell>
          <cell r="E21">
            <v>40</v>
          </cell>
          <cell r="F21">
            <v>40</v>
          </cell>
          <cell r="H21">
            <v>40</v>
          </cell>
        </row>
        <row r="22">
          <cell r="A22" t="str">
            <v>v180</v>
          </cell>
          <cell r="B22" t="str">
            <v>VHS-180</v>
          </cell>
          <cell r="C22">
            <v>124</v>
          </cell>
          <cell r="D22">
            <v>120</v>
          </cell>
          <cell r="E22">
            <v>100</v>
          </cell>
          <cell r="F22">
            <v>100</v>
          </cell>
          <cell r="H22">
            <v>100</v>
          </cell>
        </row>
        <row r="23">
          <cell r="A23" t="str">
            <v>v180p</v>
          </cell>
          <cell r="B23" t="str">
            <v>VHS-180(Panasonic)</v>
          </cell>
          <cell r="C23">
            <v>220</v>
          </cell>
          <cell r="D23">
            <v>220</v>
          </cell>
          <cell r="E23">
            <v>185</v>
          </cell>
          <cell r="F23">
            <v>185</v>
          </cell>
          <cell r="H23">
            <v>125</v>
          </cell>
        </row>
        <row r="24">
          <cell r="A24" t="str">
            <v>v240</v>
          </cell>
          <cell r="B24" t="str">
            <v>VHS-240(Panasonic)</v>
          </cell>
          <cell r="C24">
            <v>700</v>
          </cell>
          <cell r="D24">
            <v>700</v>
          </cell>
          <cell r="E24">
            <v>700</v>
          </cell>
          <cell r="F24">
            <v>700</v>
          </cell>
          <cell r="H24">
            <v>700</v>
          </cell>
        </row>
        <row r="25">
          <cell r="A25" t="str">
            <v>v40</v>
          </cell>
          <cell r="B25" t="str">
            <v>VHS-40</v>
          </cell>
          <cell r="C25">
            <v>64</v>
          </cell>
          <cell r="D25">
            <v>64</v>
          </cell>
          <cell r="E25">
            <v>64</v>
          </cell>
          <cell r="F25">
            <v>64</v>
          </cell>
          <cell r="H25">
            <v>64</v>
          </cell>
        </row>
        <row r="26">
          <cell r="A26" t="str">
            <v>v60</v>
          </cell>
          <cell r="B26" t="str">
            <v>VHS-60</v>
          </cell>
          <cell r="C26">
            <v>49</v>
          </cell>
          <cell r="D26">
            <v>49</v>
          </cell>
          <cell r="E26">
            <v>49</v>
          </cell>
          <cell r="F26">
            <v>49</v>
          </cell>
          <cell r="H26">
            <v>49</v>
          </cell>
        </row>
        <row r="27">
          <cell r="A27" t="str">
            <v>v90</v>
          </cell>
          <cell r="B27" t="str">
            <v>VHS-90</v>
          </cell>
          <cell r="C27">
            <v>90</v>
          </cell>
          <cell r="D27">
            <v>79</v>
          </cell>
          <cell r="E27">
            <v>79</v>
          </cell>
          <cell r="F27">
            <v>79</v>
          </cell>
          <cell r="H27">
            <v>79</v>
          </cell>
        </row>
        <row r="28">
          <cell r="A28" t="str">
            <v>d94</v>
          </cell>
          <cell r="B28" t="str">
            <v>DIGI-94</v>
          </cell>
          <cell r="C28">
            <v>5200</v>
          </cell>
          <cell r="D28">
            <v>4691</v>
          </cell>
          <cell r="E28">
            <v>4691</v>
          </cell>
          <cell r="F28">
            <v>4810</v>
          </cell>
          <cell r="H28">
            <v>2391</v>
          </cell>
        </row>
        <row r="29">
          <cell r="A29" t="str">
            <v>v20</v>
          </cell>
          <cell r="B29" t="str">
            <v>VHS-20</v>
          </cell>
          <cell r="C29">
            <v>41</v>
          </cell>
          <cell r="D29">
            <v>41</v>
          </cell>
          <cell r="E29">
            <v>41</v>
          </cell>
          <cell r="F29">
            <v>41</v>
          </cell>
          <cell r="H29">
            <v>41</v>
          </cell>
        </row>
        <row r="30">
          <cell r="A30" t="str">
            <v>hi8</v>
          </cell>
          <cell r="B30" t="str">
            <v>Hi-8</v>
          </cell>
          <cell r="C30">
            <v>410</v>
          </cell>
          <cell r="D30">
            <v>410</v>
          </cell>
          <cell r="E30">
            <v>410</v>
          </cell>
          <cell r="F30">
            <v>410</v>
          </cell>
          <cell r="H30">
            <v>410</v>
          </cell>
        </row>
        <row r="31">
          <cell r="A31" t="str">
            <v>v180t</v>
          </cell>
          <cell r="B31" t="str">
            <v>VHS-180(TDK)</v>
          </cell>
          <cell r="C31">
            <v>185</v>
          </cell>
          <cell r="D31">
            <v>185</v>
          </cell>
          <cell r="E31">
            <v>185</v>
          </cell>
          <cell r="F31">
            <v>185</v>
          </cell>
          <cell r="H31">
            <v>185</v>
          </cell>
        </row>
        <row r="32">
          <cell r="A32" t="str">
            <v>v180s</v>
          </cell>
          <cell r="B32" t="str">
            <v>VHS-180(SONY)</v>
          </cell>
          <cell r="C32">
            <v>125</v>
          </cell>
          <cell r="F32">
            <v>125</v>
          </cell>
          <cell r="H32">
            <v>125</v>
          </cell>
        </row>
        <row r="33">
          <cell r="A33" t="str">
            <v>d6</v>
          </cell>
          <cell r="B33" t="str">
            <v>DIGI-6</v>
          </cell>
          <cell r="C33">
            <v>900</v>
          </cell>
          <cell r="F33">
            <v>900</v>
          </cell>
          <cell r="H33">
            <v>900</v>
          </cell>
        </row>
        <row r="34">
          <cell r="A34" t="str">
            <v>v240g</v>
          </cell>
          <cell r="B34" t="str">
            <v>vhs240(grundig)</v>
          </cell>
          <cell r="C34">
            <v>750</v>
          </cell>
          <cell r="F34">
            <v>750</v>
          </cell>
          <cell r="H34">
            <v>350</v>
          </cell>
        </row>
      </sheetData>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1ss</v>
          </cell>
          <cell r="B26" t="str">
            <v>Shrimati Sharma Na Kahti Thi</v>
          </cell>
        </row>
        <row r="27">
          <cell r="A27" t="str">
            <v>1sb</v>
          </cell>
          <cell r="B27" t="str">
            <v>Star Bestsellers</v>
          </cell>
        </row>
        <row r="28">
          <cell r="A28" t="str">
            <v>1st</v>
          </cell>
          <cell r="B28" t="str">
            <v>Star Talk</v>
          </cell>
        </row>
        <row r="29">
          <cell r="A29" t="str">
            <v>1s</v>
          </cell>
          <cell r="B29" t="str">
            <v>Starbiz(aka-showbiz)</v>
          </cell>
        </row>
        <row r="30">
          <cell r="A30" t="str">
            <v>1gd</v>
          </cell>
          <cell r="B30" t="str">
            <v>The Great Debate</v>
          </cell>
        </row>
        <row r="31">
          <cell r="A31" t="str">
            <v>1wp</v>
          </cell>
          <cell r="B31" t="str">
            <v>We the People/Election Special</v>
          </cell>
        </row>
        <row r="32">
          <cell r="A32" t="str">
            <v>1zh</v>
          </cell>
          <cell r="B32" t="str">
            <v>Zara hatke Zara Bachke</v>
          </cell>
        </row>
        <row r="33">
          <cell r="A33" t="str">
            <v>1zi</v>
          </cell>
          <cell r="B33" t="str">
            <v>Zindagi.com</v>
          </cell>
        </row>
        <row r="34">
          <cell r="A34" t="str">
            <v>1vc</v>
          </cell>
          <cell r="B34" t="str">
            <v>[V] Challenge</v>
          </cell>
        </row>
        <row r="35">
          <cell r="A35" t="str">
            <v>1vd</v>
          </cell>
          <cell r="B35" t="str">
            <v>[V] Dares</v>
          </cell>
        </row>
        <row r="36">
          <cell r="A36" t="str">
            <v>1vs</v>
          </cell>
          <cell r="B36" t="str">
            <v>[V] Sabha</v>
          </cell>
        </row>
        <row r="37">
          <cell r="A37" t="str">
            <v>1vt</v>
          </cell>
          <cell r="B37" t="str">
            <v>[V] This Week</v>
          </cell>
        </row>
        <row r="38">
          <cell r="A38" t="str">
            <v>1an</v>
          </cell>
          <cell r="B38" t="str">
            <v>Awards Nomination</v>
          </cell>
        </row>
        <row r="39">
          <cell r="A39" t="str">
            <v>1bb</v>
          </cell>
          <cell r="B39" t="str">
            <v>BackBench</v>
          </cell>
        </row>
        <row r="40">
          <cell r="A40" t="str">
            <v>1bf</v>
          </cell>
          <cell r="B40" t="str">
            <v>Bheja Fry</v>
          </cell>
        </row>
        <row r="41">
          <cell r="A41" t="str">
            <v>1bi</v>
          </cell>
          <cell r="B41" t="str">
            <v>Bioscope</v>
          </cell>
        </row>
        <row r="42">
          <cell r="A42" t="str">
            <v>1ce</v>
          </cell>
          <cell r="B42" t="str">
            <v>Ceetees</v>
          </cell>
        </row>
        <row r="43">
          <cell r="A43" t="str">
            <v>1cm</v>
          </cell>
          <cell r="B43" t="str">
            <v>Cool Maal</v>
          </cell>
        </row>
        <row r="44">
          <cell r="A44" t="str">
            <v>1cq</v>
          </cell>
          <cell r="B44" t="str">
            <v>Crossword quiz</v>
          </cell>
        </row>
        <row r="45">
          <cell r="A45" t="str">
            <v>1ds</v>
          </cell>
          <cell r="B45" t="str">
            <v>Day Special</v>
          </cell>
        </row>
        <row r="46">
          <cell r="A46" t="str">
            <v>1fds</v>
          </cell>
          <cell r="B46" t="str">
            <v>First Day First Show -Special</v>
          </cell>
        </row>
        <row r="47">
          <cell r="A47" t="str">
            <v>1fd</v>
          </cell>
          <cell r="B47" t="str">
            <v>First Day First Show - Wkly</v>
          </cell>
        </row>
        <row r="48">
          <cell r="A48" t="str">
            <v>1gi</v>
          </cell>
          <cell r="B48" t="str">
            <v>Gone India</v>
          </cell>
        </row>
        <row r="49">
          <cell r="A49" t="str">
            <v>1hs</v>
          </cell>
          <cell r="B49" t="str">
            <v>Hotseat</v>
          </cell>
        </row>
        <row r="50">
          <cell r="A50" t="str">
            <v>1it</v>
          </cell>
          <cell r="B50" t="str">
            <v>Indian Top Ten</v>
          </cell>
        </row>
        <row r="51">
          <cell r="A51" t="str">
            <v>1is</v>
          </cell>
          <cell r="B51" t="str">
            <v>Interstitials</v>
          </cell>
        </row>
        <row r="52">
          <cell r="A52" t="str">
            <v>1ln</v>
          </cell>
          <cell r="B52" t="str">
            <v>Late Night [V]</v>
          </cell>
        </row>
        <row r="53">
          <cell r="A53" t="str">
            <v>1lp</v>
          </cell>
          <cell r="B53" t="str">
            <v>Launchepad</v>
          </cell>
        </row>
        <row r="54">
          <cell r="A54" t="str">
            <v>1ll</v>
          </cell>
          <cell r="B54" t="str">
            <v>Line Lagao</v>
          </cell>
        </row>
        <row r="55">
          <cell r="A55" t="str">
            <v>1mh</v>
          </cell>
          <cell r="B55" t="str">
            <v>Mangta Hai</v>
          </cell>
        </row>
        <row r="56">
          <cell r="A56" t="str">
            <v>1oc</v>
          </cell>
          <cell r="B56" t="str">
            <v>On Campus</v>
          </cell>
        </row>
        <row r="57">
          <cell r="A57" t="str">
            <v>1oy</v>
          </cell>
          <cell r="B57" t="str">
            <v>Oye</v>
          </cell>
        </row>
        <row r="58">
          <cell r="A58" t="str">
            <v>1pg</v>
          </cell>
          <cell r="B58" t="str">
            <v>Patli Galli</v>
          </cell>
        </row>
        <row r="59">
          <cell r="A59" t="str">
            <v>1sts</v>
          </cell>
          <cell r="B59" t="str">
            <v>Saturday Special</v>
          </cell>
        </row>
        <row r="60">
          <cell r="A60" t="str">
            <v>1sk</v>
          </cell>
          <cell r="B60" t="str">
            <v>Space Khalasis</v>
          </cell>
        </row>
        <row r="61">
          <cell r="A61" t="str">
            <v>1sr</v>
          </cell>
          <cell r="B61" t="str">
            <v>Stringers</v>
          </cell>
        </row>
        <row r="62">
          <cell r="A62" t="str">
            <v>1po</v>
          </cell>
          <cell r="B62" t="str">
            <v>Style Police</v>
          </cell>
        </row>
        <row r="63">
          <cell r="A63" t="str">
            <v>1sus</v>
          </cell>
          <cell r="B63" t="str">
            <v>Sunday Special</v>
          </cell>
        </row>
        <row r="64">
          <cell r="A64" t="str">
            <v>1te</v>
          </cell>
          <cell r="B64" t="str">
            <v>Tea with [V]</v>
          </cell>
        </row>
        <row r="65">
          <cell r="A65" t="str">
            <v>1tw</v>
          </cell>
          <cell r="B65" t="str">
            <v>This Week That Year</v>
          </cell>
        </row>
        <row r="66">
          <cell r="A66" t="str">
            <v>1ti</v>
          </cell>
          <cell r="B66" t="str">
            <v>Ticket</v>
          </cell>
        </row>
        <row r="67">
          <cell r="A67" t="str">
            <v>1ug</v>
          </cell>
          <cell r="B67" t="str">
            <v>Underground</v>
          </cell>
        </row>
        <row r="68">
          <cell r="A68" t="str">
            <v>1vi</v>
          </cell>
          <cell r="B68" t="str">
            <v>Virtual[V]</v>
          </cell>
        </row>
        <row r="69">
          <cell r="A69" t="str">
            <v>1wn</v>
          </cell>
          <cell r="B69" t="str">
            <v>What Next</v>
          </cell>
        </row>
        <row r="70">
          <cell r="A70" t="str">
            <v>1wm</v>
          </cell>
          <cell r="B70" t="str">
            <v>World Musik</v>
          </cell>
        </row>
        <row r="71">
          <cell r="A71" t="str">
            <v>1oll</v>
          </cell>
          <cell r="B71" t="str">
            <v>Ooh La La</v>
          </cell>
        </row>
        <row r="72">
          <cell r="A72" t="str">
            <v>1fl</v>
          </cell>
          <cell r="B72" t="str">
            <v>Films</v>
          </cell>
        </row>
        <row r="73">
          <cell r="A73" t="str">
            <v>1ssl</v>
          </cell>
          <cell r="B73" t="str">
            <v>Star Sunday Lunch</v>
          </cell>
        </row>
        <row r="74">
          <cell r="A74" t="str">
            <v>1ssm</v>
          </cell>
          <cell r="B74" t="str">
            <v>Star Sunday Matinee</v>
          </cell>
        </row>
        <row r="75">
          <cell r="A75" t="str">
            <v>1spl</v>
          </cell>
          <cell r="B75" t="str">
            <v>Star PLus Logo</v>
          </cell>
        </row>
        <row r="76">
          <cell r="A76" t="str">
            <v>1sto</v>
          </cell>
          <cell r="B76" t="str">
            <v>Story Teller</v>
          </cell>
        </row>
        <row r="77">
          <cell r="A77" t="str">
            <v>1el</v>
          </cell>
          <cell r="B77" t="str">
            <v>Election</v>
          </cell>
        </row>
        <row r="78">
          <cell r="A78" t="str">
            <v>1san</v>
          </cell>
          <cell r="B78" t="str">
            <v>Sansar</v>
          </cell>
        </row>
        <row r="79">
          <cell r="A79" t="str">
            <v>1men</v>
          </cell>
          <cell r="B79" t="str">
            <v>Menus</v>
          </cell>
        </row>
        <row r="80">
          <cell r="A80" t="str">
            <v>1ttm</v>
          </cell>
          <cell r="B80" t="str">
            <v>Tu Tu Mein Mein</v>
          </cell>
        </row>
        <row r="81">
          <cell r="A81" t="str">
            <v>1vp</v>
          </cell>
          <cell r="B81" t="str">
            <v>Viewpoint</v>
          </cell>
        </row>
        <row r="82">
          <cell r="A82" t="str">
            <v>1ne</v>
          </cell>
          <cell r="B82" t="str">
            <v xml:space="preserve">News </v>
          </cell>
        </row>
        <row r="83">
          <cell r="A83" t="str">
            <v>1dh</v>
          </cell>
          <cell r="B83" t="str">
            <v>Dhund</v>
          </cell>
        </row>
        <row r="84">
          <cell r="A84" t="str">
            <v>1bo</v>
          </cell>
          <cell r="B84" t="str">
            <v>Bombay Blues</v>
          </cell>
        </row>
        <row r="85">
          <cell r="A85" t="str">
            <v>1gmi</v>
          </cell>
          <cell r="B85" t="str">
            <v>Good Morning India</v>
          </cell>
        </row>
        <row r="86">
          <cell r="A86" t="str">
            <v>1sf</v>
          </cell>
          <cell r="B86" t="str">
            <v>Stock Footage</v>
          </cell>
        </row>
        <row r="87">
          <cell r="A87" t="str">
            <v>1ff</v>
          </cell>
          <cell r="B87" t="str">
            <v>Feature films</v>
          </cell>
        </row>
        <row r="88">
          <cell r="A88" t="str">
            <v>1b</v>
          </cell>
          <cell r="B88" t="str">
            <v>bnu</v>
          </cell>
        </row>
        <row r="89">
          <cell r="A89" t="str">
            <v>1m</v>
          </cell>
          <cell r="B89" t="str">
            <v>Masters</v>
          </cell>
        </row>
        <row r="90">
          <cell r="A90" t="str">
            <v>1r</v>
          </cell>
          <cell r="B90" t="str">
            <v>Rushes</v>
          </cell>
        </row>
        <row r="91">
          <cell r="A91" t="str">
            <v>1bgs</v>
          </cell>
          <cell r="B91" t="str">
            <v>Bhaskar Ghose show</v>
          </cell>
        </row>
        <row r="92">
          <cell r="A92" t="str">
            <v>1cl</v>
          </cell>
          <cell r="B92" t="str">
            <v>Clips</v>
          </cell>
        </row>
        <row r="93">
          <cell r="A93" t="str">
            <v>1mv</v>
          </cell>
          <cell r="B93" t="str">
            <v>Movies</v>
          </cell>
        </row>
        <row r="94">
          <cell r="A94" t="str">
            <v>1ol</v>
          </cell>
          <cell r="B94" t="str">
            <v xml:space="preserve">ooh la la </v>
          </cell>
        </row>
        <row r="95">
          <cell r="A95" t="str">
            <v>1mhth</v>
          </cell>
          <cell r="B95" t="str">
            <v>Maal hai to taal hai</v>
          </cell>
        </row>
        <row r="96">
          <cell r="A96" t="str">
            <v>1de</v>
          </cell>
          <cell r="B96" t="str">
            <v>Deewar</v>
          </cell>
        </row>
        <row r="97">
          <cell r="A97" t="str">
            <v>1sps</v>
          </cell>
          <cell r="B97" t="str">
            <v>Specials</v>
          </cell>
        </row>
        <row r="98">
          <cell r="A98" t="str">
            <v>1oa</v>
          </cell>
          <cell r="B98" t="str">
            <v>oap comp</v>
          </cell>
        </row>
        <row r="99">
          <cell r="A99" t="str">
            <v>1mos</v>
          </cell>
          <cell r="B99" t="str">
            <v>Mouthful of sky</v>
          </cell>
        </row>
        <row r="100">
          <cell r="A100" t="str">
            <v>1n</v>
          </cell>
          <cell r="B100" t="str">
            <v>Ninaad</v>
          </cell>
        </row>
        <row r="101">
          <cell r="A101" t="str">
            <v>1pa</v>
          </cell>
          <cell r="B101" t="str">
            <v>palchin</v>
          </cell>
        </row>
        <row r="102">
          <cell r="A102" t="str">
            <v>1js</v>
          </cell>
          <cell r="B102" t="str">
            <v>Job shop</v>
          </cell>
        </row>
        <row r="103">
          <cell r="A103" t="str">
            <v>1tp</v>
          </cell>
          <cell r="B103" t="str">
            <v>Top of the pop</v>
          </cell>
        </row>
        <row r="104">
          <cell r="A104" t="str">
            <v>1sb</v>
          </cell>
          <cell r="B104" t="str">
            <v>Star bestsellers</v>
          </cell>
        </row>
        <row r="105">
          <cell r="A105" t="str">
            <v>1pm</v>
          </cell>
          <cell r="B105" t="str">
            <v>Plus movies</v>
          </cell>
        </row>
        <row r="106">
          <cell r="A106" t="str">
            <v>1ta</v>
          </cell>
          <cell r="B106" t="str">
            <v>Taste of India</v>
          </cell>
        </row>
        <row r="107">
          <cell r="A107" t="str">
            <v>1tm</v>
          </cell>
          <cell r="B107" t="str">
            <v>Tu tu main main</v>
          </cell>
        </row>
        <row r="108">
          <cell r="A108" t="str">
            <v>1rs</v>
          </cell>
          <cell r="B108" t="str">
            <v>Road show</v>
          </cell>
        </row>
        <row r="109">
          <cell r="A109" t="str">
            <v>1kk</v>
          </cell>
          <cell r="B109" t="str">
            <v>Kabhie kabhie</v>
          </cell>
        </row>
        <row r="110">
          <cell r="A110" t="str">
            <v>1mn</v>
          </cell>
          <cell r="B110" t="str">
            <v>Manzil</v>
          </cell>
        </row>
        <row r="111">
          <cell r="A111" t="str">
            <v>1kjs</v>
          </cell>
          <cell r="B111" t="str">
            <v>Kiron Joneja show</v>
          </cell>
        </row>
        <row r="112">
          <cell r="A112" t="str">
            <v>1kkt</v>
          </cell>
          <cell r="B112" t="str">
            <v>Kiran Kher today</v>
          </cell>
        </row>
        <row r="113">
          <cell r="A113" t="str">
            <v>1br</v>
          </cell>
          <cell r="B113" t="str">
            <v>Badalte rishtey</v>
          </cell>
        </row>
        <row r="114">
          <cell r="A114" t="str">
            <v>1st</v>
          </cell>
          <cell r="B114" t="str">
            <v>Star talk</v>
          </cell>
        </row>
        <row r="115">
          <cell r="A115" t="str">
            <v>1vir</v>
          </cell>
          <cell r="B115" t="str">
            <v>Viruddh</v>
          </cell>
        </row>
        <row r="116">
          <cell r="A116" t="str">
            <v>1kms</v>
          </cell>
          <cell r="B116" t="str">
            <v>Kinetic mega show</v>
          </cell>
        </row>
        <row r="117">
          <cell r="A117" t="str">
            <v>1app</v>
          </cell>
          <cell r="B117" t="str">
            <v>Appradhi</v>
          </cell>
        </row>
        <row r="118">
          <cell r="A118" t="str">
            <v>1za</v>
          </cell>
          <cell r="B118" t="str">
            <v>Zameen aasmaan</v>
          </cell>
        </row>
        <row r="119">
          <cell r="A119" t="str">
            <v>1vir</v>
          </cell>
          <cell r="B119" t="str">
            <v>Viruddh</v>
          </cell>
        </row>
        <row r="120">
          <cell r="A120" t="str">
            <v>1we</v>
          </cell>
          <cell r="B120" t="str">
            <v>Winners edge</v>
          </cell>
        </row>
        <row r="121">
          <cell r="A121" t="str">
            <v>1ibw</v>
          </cell>
          <cell r="B121" t="str">
            <v>India business week</v>
          </cell>
        </row>
        <row r="122">
          <cell r="A122" t="str">
            <v>1sw</v>
          </cell>
          <cell r="B122" t="str">
            <v>Small wonders</v>
          </cell>
        </row>
        <row r="123">
          <cell r="A123" t="str">
            <v>1hf</v>
          </cell>
          <cell r="B123" t="str">
            <v>Hit ya fit</v>
          </cell>
        </row>
        <row r="124">
          <cell r="A124" t="str">
            <v>1ttmm</v>
          </cell>
          <cell r="B124" t="str">
            <v>Tu tu main main</v>
          </cell>
        </row>
        <row r="125">
          <cell r="A125" t="str">
            <v>1pts</v>
          </cell>
          <cell r="B125" t="str">
            <v>Priya Tendulkar Show</v>
          </cell>
        </row>
        <row r="126">
          <cell r="A126" t="str">
            <v>1shs</v>
          </cell>
          <cell r="B126" t="str">
            <v>Shotgun shoot</v>
          </cell>
        </row>
        <row r="127">
          <cell r="A127" t="str">
            <v>1gfg</v>
          </cell>
          <cell r="B127" t="str">
            <v>Good food guide</v>
          </cell>
        </row>
        <row r="128">
          <cell r="A128" t="str">
            <v>1rsg</v>
          </cell>
          <cell r="B128" t="str">
            <v>Rendevous with Simi</v>
          </cell>
        </row>
        <row r="129">
          <cell r="A129" t="str">
            <v>1eu</v>
          </cell>
          <cell r="B129" t="str">
            <v>Eureka</v>
          </cell>
        </row>
        <row r="130">
          <cell r="A130" t="str">
            <v>1ma</v>
          </cell>
          <cell r="B130" t="str">
            <v>Main</v>
          </cell>
        </row>
        <row r="131">
          <cell r="A131" t="str">
            <v>1man</v>
          </cell>
          <cell r="B131" t="str">
            <v>Manuals</v>
          </cell>
        </row>
        <row r="132">
          <cell r="A132" t="str">
            <v>1swa</v>
          </cell>
          <cell r="B132" t="str">
            <v>Swabhimaan</v>
          </cell>
        </row>
        <row r="133">
          <cell r="A133" t="str">
            <v>1wor</v>
          </cell>
          <cell r="B133" t="str">
            <v>World cup magic</v>
          </cell>
        </row>
        <row r="134">
          <cell r="A134" t="str">
            <v>1edej</v>
          </cell>
          <cell r="B134" t="str">
            <v>Ek din ek jeevan</v>
          </cell>
        </row>
        <row r="135">
          <cell r="A135" t="str">
            <v>1we</v>
          </cell>
          <cell r="B135" t="str">
            <v>Winners edge</v>
          </cell>
        </row>
        <row r="136">
          <cell r="A136" t="str">
            <v>1z</v>
          </cell>
          <cell r="B136" t="str">
            <v>Zindagi</v>
          </cell>
        </row>
        <row r="137">
          <cell r="A137" t="str">
            <v>1ksh</v>
          </cell>
          <cell r="B137" t="str">
            <v>Kshitij yeh nahi</v>
          </cell>
        </row>
        <row r="138">
          <cell r="A138" t="str">
            <v>1cb</v>
          </cell>
          <cell r="B138" t="str">
            <v>Chhotisi baat</v>
          </cell>
        </row>
        <row r="139">
          <cell r="A139" t="str">
            <v>1yeh</v>
          </cell>
          <cell r="B139" t="str">
            <v>Yeh hai raaz</v>
          </cell>
        </row>
        <row r="140">
          <cell r="A140" t="str">
            <v>1wk</v>
          </cell>
          <cell r="B140" t="str">
            <v>Wagle ki nayi duniya</v>
          </cell>
        </row>
        <row r="141">
          <cell r="A141" t="str">
            <v>1lot</v>
          </cell>
          <cell r="B141" t="str">
            <v>Living on the edge</v>
          </cell>
        </row>
        <row r="142">
          <cell r="A142" t="str">
            <v>1c</v>
          </cell>
          <cell r="B142" t="str">
            <v>century</v>
          </cell>
        </row>
        <row r="143">
          <cell r="A143" t="str">
            <v>1wor</v>
          </cell>
          <cell r="B143" t="str">
            <v>World cup magic moments</v>
          </cell>
        </row>
        <row r="144">
          <cell r="A144" t="str">
            <v>1art</v>
          </cell>
          <cell r="B144" t="str">
            <v>Arts update</v>
          </cell>
        </row>
        <row r="145">
          <cell r="A145" t="str">
            <v>1dn</v>
          </cell>
          <cell r="B145" t="str">
            <v>Dawn</v>
          </cell>
        </row>
        <row r="146">
          <cell r="A146" t="str">
            <v>1zs</v>
          </cell>
          <cell r="B146" t="str">
            <v>Zabaan sambhalke</v>
          </cell>
        </row>
        <row r="147">
          <cell r="A147" t="str">
            <v>1da</v>
          </cell>
          <cell r="B147" t="str">
            <v>Daal mein kaala</v>
          </cell>
        </row>
        <row r="148">
          <cell r="A148" t="str">
            <v>1qa</v>
          </cell>
          <cell r="B148" t="str">
            <v>Question of answers</v>
          </cell>
        </row>
        <row r="149">
          <cell r="A149" t="str">
            <v>1tan</v>
          </cell>
          <cell r="B149" t="str">
            <v>Tanha</v>
          </cell>
        </row>
        <row r="150">
          <cell r="A150" t="str">
            <v>1nba</v>
          </cell>
          <cell r="B150" t="str">
            <v>National bravery awards</v>
          </cell>
        </row>
        <row r="151">
          <cell r="A151" t="str">
            <v>1kor</v>
          </cell>
          <cell r="B151" t="str">
            <v>Kora kagaz</v>
          </cell>
        </row>
        <row r="152">
          <cell r="A152" t="str">
            <v>1ht</v>
          </cell>
          <cell r="B152" t="str">
            <v>Hum tum gaate chale</v>
          </cell>
        </row>
        <row r="153">
          <cell r="A153" t="str">
            <v>1rah</v>
          </cell>
          <cell r="B153" t="str">
            <v>Raahein</v>
          </cell>
        </row>
        <row r="154">
          <cell r="A154" t="str">
            <v>1ck</v>
          </cell>
          <cell r="B154" t="str">
            <v>Chidi ka ghulam</v>
          </cell>
        </row>
        <row r="155">
          <cell r="A155" t="str">
            <v>1sab</v>
          </cell>
          <cell r="B155" t="str">
            <v>Saboot</v>
          </cell>
        </row>
        <row r="156">
          <cell r="A156" t="str">
            <v>1pc</v>
          </cell>
          <cell r="B156" t="str">
            <v>Postcards from Pakistan</v>
          </cell>
        </row>
        <row r="157">
          <cell r="A157" t="str">
            <v>1ft</v>
          </cell>
          <cell r="B157" t="str">
            <v>Fast track</v>
          </cell>
        </row>
        <row r="158">
          <cell r="A158" t="str">
            <v>1de</v>
          </cell>
          <cell r="B158" t="str">
            <v>Deewar</v>
          </cell>
        </row>
        <row r="159">
          <cell r="A159" t="str">
            <v>1bt</v>
          </cell>
          <cell r="B159" t="str">
            <v>Bombay Times</v>
          </cell>
        </row>
        <row r="160">
          <cell r="A160" t="str">
            <v>1apl</v>
          </cell>
          <cell r="B160" t="str">
            <v>Arts Plus</v>
          </cell>
        </row>
        <row r="161">
          <cell r="A161" t="str">
            <v>1edt</v>
          </cell>
          <cell r="B161" t="str">
            <v>Ek do teen</v>
          </cell>
        </row>
        <row r="162">
          <cell r="A162" t="str">
            <v>1hkaak</v>
          </cell>
          <cell r="B162" t="str">
            <v>Hum Kal Aaj Aur Kal</v>
          </cell>
        </row>
        <row r="163">
          <cell r="A163" t="str">
            <v>1mhp</v>
          </cell>
          <cell r="B163" t="str">
            <v>Mega hit parade</v>
          </cell>
        </row>
        <row r="164">
          <cell r="A164" t="str">
            <v>1mff</v>
          </cell>
          <cell r="B164" t="str">
            <v>Mastercard family fortune</v>
          </cell>
        </row>
        <row r="165">
          <cell r="A165" t="str">
            <v>1tge</v>
          </cell>
          <cell r="B165" t="str">
            <v>The great escape</v>
          </cell>
        </row>
        <row r="166">
          <cell r="A166" t="str">
            <v>1dc</v>
          </cell>
          <cell r="B166" t="str">
            <v>Dress circle</v>
          </cell>
        </row>
        <row r="167">
          <cell r="A167" t="str">
            <v>1dc5</v>
          </cell>
          <cell r="B167" t="str">
            <v>dress circle 5 min</v>
          </cell>
        </row>
        <row r="168">
          <cell r="A168" t="str">
            <v>1rm</v>
          </cell>
          <cell r="B168" t="str">
            <v>Really real movies awards</v>
          </cell>
        </row>
        <row r="169">
          <cell r="A169" t="str">
            <v>1ngc</v>
          </cell>
          <cell r="B169" t="str">
            <v>NGC</v>
          </cell>
        </row>
        <row r="170">
          <cell r="A170" t="str">
            <v>1che</v>
          </cell>
          <cell r="B170" t="str">
            <v>Channel East</v>
          </cell>
        </row>
        <row r="171">
          <cell r="A171" t="str">
            <v>1k</v>
          </cell>
          <cell r="B171" t="str">
            <v>Karoake</v>
          </cell>
        </row>
        <row r="172">
          <cell r="A172" t="str">
            <v>1kbc</v>
          </cell>
          <cell r="B172" t="str">
            <v>Kaun banega crorepati</v>
          </cell>
        </row>
        <row r="173">
          <cell r="A173" t="str">
            <v>1ra</v>
          </cell>
          <cell r="B173" t="str">
            <v>Rajdhani</v>
          </cell>
        </row>
        <row r="174">
          <cell r="A174" t="str">
            <v>1m</v>
          </cell>
          <cell r="B174" t="str">
            <v>Masters</v>
          </cell>
        </row>
        <row r="175">
          <cell r="A175" t="str">
            <v>1cn</v>
          </cell>
          <cell r="B175" t="str">
            <v>Cincinnati Bublaboo</v>
          </cell>
        </row>
        <row r="176">
          <cell r="A176" t="str">
            <v>1hmc</v>
          </cell>
          <cell r="B176" t="str">
            <v>Hindi movie channel</v>
          </cell>
        </row>
        <row r="177">
          <cell r="A177" t="str">
            <v>1tic</v>
          </cell>
          <cell r="B177" t="str">
            <v>The ticket</v>
          </cell>
        </row>
        <row r="178">
          <cell r="A178" t="str">
            <v>1dls</v>
          </cell>
          <cell r="B178" t="str">
            <v>Digital linear suite</v>
          </cell>
        </row>
        <row r="179">
          <cell r="A179" t="str">
            <v>1nc</v>
          </cell>
          <cell r="B179" t="str">
            <v>ngc cable</v>
          </cell>
        </row>
        <row r="180">
          <cell r="A180" t="str">
            <v>1at</v>
          </cell>
          <cell r="B180" t="str">
            <v>Aatish</v>
          </cell>
        </row>
        <row r="181">
          <cell r="A181" t="str">
            <v>1Khi</v>
          </cell>
          <cell r="B181" t="str">
            <v>Khichdi</v>
          </cell>
        </row>
        <row r="182">
          <cell r="A182" t="str">
            <v>1nt</v>
          </cell>
          <cell r="B182" t="str">
            <v>Newstrack</v>
          </cell>
        </row>
        <row r="183">
          <cell r="A183" t="str">
            <v>1scr</v>
          </cell>
          <cell r="B183" t="str">
            <v>Ngc scripts</v>
          </cell>
        </row>
        <row r="184">
          <cell r="A184" t="str">
            <v>1ut</v>
          </cell>
          <cell r="B184" t="str">
            <v>utsav</v>
          </cell>
        </row>
        <row r="185">
          <cell r="A185" t="str">
            <v>1pr</v>
          </cell>
          <cell r="B185" t="str">
            <v>promo</v>
          </cell>
        </row>
        <row r="186">
          <cell r="A186" t="str">
            <v>1sho</v>
          </cell>
          <cell r="B186" t="str">
            <v>Shoot</v>
          </cell>
        </row>
        <row r="187">
          <cell r="A187" t="str">
            <v>1ns</v>
          </cell>
          <cell r="B187" t="str">
            <v>New shows</v>
          </cell>
        </row>
        <row r="188">
          <cell r="A188" t="str">
            <v>1tr</v>
          </cell>
          <cell r="B188" t="str">
            <v>Transfers</v>
          </cell>
        </row>
        <row r="189">
          <cell r="A189" t="str">
            <v>1d</v>
          </cell>
          <cell r="B189" t="str">
            <v>Delhi</v>
          </cell>
        </row>
        <row r="190">
          <cell r="A190" t="str">
            <v>1es</v>
          </cell>
          <cell r="B190" t="str">
            <v>Espn shoot</v>
          </cell>
        </row>
        <row r="191">
          <cell r="A191" t="str">
            <v>1du</v>
          </cell>
          <cell r="B191" t="str">
            <v>dub</v>
          </cell>
        </row>
        <row r="192">
          <cell r="A192" t="str">
            <v>1del</v>
          </cell>
          <cell r="B192" t="str">
            <v>Delhi</v>
          </cell>
        </row>
        <row r="193">
          <cell r="A193" t="str">
            <v>1wt</v>
          </cell>
          <cell r="B193" t="str">
            <v>worktapes</v>
          </cell>
        </row>
        <row r="194">
          <cell r="A194" t="str">
            <v>1tc</v>
          </cell>
          <cell r="B194" t="str">
            <v>Tech checks</v>
          </cell>
        </row>
        <row r="195">
          <cell r="A195" t="str">
            <v>1hc</v>
          </cell>
          <cell r="B195" t="str">
            <v>Hello cinema</v>
          </cell>
        </row>
        <row r="196">
          <cell r="A196" t="str">
            <v>1lnl</v>
          </cell>
          <cell r="B196" t="str">
            <v>Life nahi laddoo</v>
          </cell>
        </row>
        <row r="197">
          <cell r="A197" t="str">
            <v>1sgcj</v>
          </cell>
          <cell r="B197" t="str">
            <v>Star geetmala/Cine jharoke</v>
          </cell>
        </row>
        <row r="198">
          <cell r="A198" t="str">
            <v>1sbo</v>
          </cell>
          <cell r="B198" t="str">
            <v>Star box office</v>
          </cell>
        </row>
        <row r="199">
          <cell r="A199" t="str">
            <v>1cj</v>
          </cell>
          <cell r="B199" t="str">
            <v>Cine jharokhe</v>
          </cell>
        </row>
        <row r="200">
          <cell r="A200" t="str">
            <v>1ms</v>
          </cell>
          <cell r="B200" t="str">
            <v>Meri saheli</v>
          </cell>
        </row>
        <row r="201">
          <cell r="A201" t="str">
            <v>1re</v>
          </cell>
          <cell r="B201" t="str">
            <v>Really real awards</v>
          </cell>
        </row>
        <row r="202">
          <cell r="A202" t="str">
            <v>1go</v>
          </cell>
          <cell r="B202" t="str">
            <v>Govinda no 1</v>
          </cell>
        </row>
        <row r="203">
          <cell r="A203" t="str">
            <v>1hm</v>
          </cell>
          <cell r="B203" t="str">
            <v>hit machine</v>
          </cell>
        </row>
        <row r="204">
          <cell r="A204" t="str">
            <v>1bu</v>
          </cell>
          <cell r="B204" t="str">
            <v>Backup</v>
          </cell>
        </row>
        <row r="205">
          <cell r="A205" t="str">
            <v>1mm</v>
          </cell>
          <cell r="B205" t="str">
            <v>Mail Milap</v>
          </cell>
        </row>
        <row r="206">
          <cell r="A206" t="str">
            <v>1cj/gb</v>
          </cell>
          <cell r="B206" t="str">
            <v>Cine jharokhe/geet bahar</v>
          </cell>
        </row>
        <row r="207">
          <cell r="A207" t="str">
            <v>1gu</v>
          </cell>
          <cell r="B207" t="str">
            <v>Gharwali Uparwali</v>
          </cell>
        </row>
        <row r="208">
          <cell r="A208" t="str">
            <v>1ip</v>
          </cell>
          <cell r="B208" t="str">
            <v>Itihaas ke panne</v>
          </cell>
        </row>
        <row r="209">
          <cell r="A209" t="str">
            <v>1gb</v>
          </cell>
          <cell r="B209" t="str">
            <v>geet bahar</v>
          </cell>
        </row>
        <row r="210">
          <cell r="A210" t="str">
            <v>1e</v>
          </cell>
          <cell r="B210" t="str">
            <v>edit</v>
          </cell>
        </row>
        <row r="211">
          <cell r="A211" t="str">
            <v>1sl</v>
          </cell>
          <cell r="B211" t="str">
            <v>Showreel</v>
          </cell>
        </row>
        <row r="212">
          <cell r="A212" t="str">
            <v>1has</v>
          </cell>
          <cell r="B212" t="str">
            <v>Hasna mat</v>
          </cell>
        </row>
        <row r="213">
          <cell r="A213" t="str">
            <v>1kl</v>
          </cell>
          <cell r="B213" t="str">
            <v>Kalash</v>
          </cell>
        </row>
        <row r="214">
          <cell r="A214" t="str">
            <v>1sg</v>
          </cell>
          <cell r="B214" t="str">
            <v>Star gold</v>
          </cell>
        </row>
        <row r="215">
          <cell r="A215" t="str">
            <v>1co</v>
          </cell>
          <cell r="B215" t="str">
            <v>Compilation</v>
          </cell>
        </row>
        <row r="216">
          <cell r="A216" t="str">
            <v>1mvi</v>
          </cell>
          <cell r="B216" t="str">
            <v>Music video</v>
          </cell>
        </row>
        <row r="217">
          <cell r="A217" t="str">
            <v>1kyu</v>
          </cell>
          <cell r="B217" t="str">
            <v>Kyunki saans…</v>
          </cell>
        </row>
        <row r="218">
          <cell r="A218" t="str">
            <v>1txt</v>
          </cell>
          <cell r="B218" t="str">
            <v>Telecast master</v>
          </cell>
        </row>
        <row r="219">
          <cell r="A219" t="str">
            <v>1bs</v>
          </cell>
          <cell r="B219" t="str">
            <v>Bskyb</v>
          </cell>
        </row>
        <row r="220">
          <cell r="A220" t="str">
            <v>1mas</v>
          </cell>
          <cell r="B220" t="str">
            <v>Ma shakti</v>
          </cell>
        </row>
        <row r="221">
          <cell r="A221" t="str">
            <v>1kg</v>
          </cell>
          <cell r="B221" t="str">
            <v>Kahani ghar ghar ki</v>
          </cell>
        </row>
        <row r="222">
          <cell r="A222" t="str">
            <v>1in</v>
          </cell>
          <cell r="B222" t="str">
            <v>Inhouse</v>
          </cell>
        </row>
        <row r="223">
          <cell r="A223" t="str">
            <v>1mb</v>
          </cell>
          <cell r="B223" t="str">
            <v>Movie bumbers</v>
          </cell>
        </row>
        <row r="224">
          <cell r="A224" t="str">
            <v>1pk</v>
          </cell>
          <cell r="B224" t="str">
            <v>Packaging</v>
          </cell>
        </row>
        <row r="225">
          <cell r="A225" t="str">
            <v>1pu</v>
          </cell>
          <cell r="B225" t="str">
            <v>Plus Uk</v>
          </cell>
        </row>
        <row r="226">
          <cell r="A226" t="str">
            <v>1du</v>
          </cell>
          <cell r="B226" t="str">
            <v>Dub</v>
          </cell>
        </row>
        <row r="227">
          <cell r="A227" t="str">
            <v>1a</v>
          </cell>
          <cell r="B227" t="str">
            <v>Approval</v>
          </cell>
        </row>
        <row r="228">
          <cell r="A228" t="str">
            <v>1stn</v>
          </cell>
          <cell r="B228" t="str">
            <v>star news</v>
          </cell>
        </row>
        <row r="229">
          <cell r="A229" t="str">
            <v>1ns</v>
          </cell>
          <cell r="B229" t="str">
            <v>New shows</v>
          </cell>
        </row>
        <row r="230">
          <cell r="A230" t="str">
            <v>1spuk</v>
          </cell>
          <cell r="B230" t="str">
            <v>Star plus uk</v>
          </cell>
        </row>
        <row r="231">
          <cell r="A231" t="str">
            <v>1ad</v>
          </cell>
          <cell r="B231" t="str">
            <v>Ad film</v>
          </cell>
        </row>
        <row r="232">
          <cell r="A232" t="str">
            <v>1swo</v>
          </cell>
          <cell r="B232" t="str">
            <v>Star world</v>
          </cell>
        </row>
        <row r="233">
          <cell r="A233" t="str">
            <v>1gm</v>
          </cell>
          <cell r="B233" t="str">
            <v>Golden moments</v>
          </cell>
        </row>
        <row r="234">
          <cell r="A234" t="str">
            <v>1va</v>
          </cell>
          <cell r="B234" t="str">
            <v>V awards</v>
          </cell>
        </row>
        <row r="235">
          <cell r="A235" t="str">
            <v>1vpo</v>
          </cell>
          <cell r="B235" t="str">
            <v>v po</v>
          </cell>
        </row>
        <row r="236">
          <cell r="A236" t="str">
            <v>1jj</v>
          </cell>
          <cell r="B236" t="str">
            <v>Junglee jukebox</v>
          </cell>
        </row>
        <row r="237">
          <cell r="A237" t="str">
            <v>1jus</v>
          </cell>
          <cell r="B237" t="str">
            <v>Jumpstart</v>
          </cell>
        </row>
        <row r="238">
          <cell r="A238" t="str">
            <v>1bv</v>
          </cell>
          <cell r="B238" t="str">
            <v>Big v</v>
          </cell>
        </row>
        <row r="239">
          <cell r="A239" t="str">
            <v>1vv</v>
          </cell>
          <cell r="B239" t="str">
            <v>Very V</v>
          </cell>
        </row>
        <row r="240">
          <cell r="A240" t="str">
            <v>1shg</v>
          </cell>
          <cell r="B240" t="str">
            <v>Shagun</v>
          </cell>
        </row>
        <row r="241">
          <cell r="A241" t="str">
            <v>1ckna</v>
          </cell>
          <cell r="B241" t="str">
            <v>Chalti ka naam antakshari</v>
          </cell>
        </row>
        <row r="242">
          <cell r="A242" t="str">
            <v>1hot</v>
          </cell>
          <cell r="B242" t="str">
            <v>Hotline B</v>
          </cell>
        </row>
        <row r="243">
          <cell r="A243" t="str">
            <v>1spu</v>
          </cell>
          <cell r="B243" t="str">
            <v>Star plus UK</v>
          </cell>
        </row>
        <row r="244">
          <cell r="A244" t="str">
            <v>1vcl</v>
          </cell>
          <cell r="B244" t="str">
            <v>V club</v>
          </cell>
        </row>
        <row r="245">
          <cell r="A245" t="str">
            <v>1vl</v>
          </cell>
          <cell r="B245" t="str">
            <v>V live</v>
          </cell>
        </row>
        <row r="246">
          <cell r="A246" t="str">
            <v>1vcc</v>
          </cell>
          <cell r="B246" t="str">
            <v>Vccc</v>
          </cell>
        </row>
        <row r="247">
          <cell r="A247" t="str">
            <v>1se</v>
          </cell>
          <cell r="B247" t="str">
            <v>Sandese</v>
          </cell>
        </row>
        <row r="248">
          <cell r="A248" t="str">
            <v>1cv</v>
          </cell>
          <cell r="B248" t="str">
            <v>Club v</v>
          </cell>
        </row>
        <row r="249">
          <cell r="A249" t="str">
            <v>1jm</v>
          </cell>
          <cell r="B249" t="str">
            <v>Jamming</v>
          </cell>
        </row>
        <row r="250">
          <cell r="A250" t="str">
            <v>1bp</v>
          </cell>
          <cell r="B250" t="str">
            <v>Bo&amp;e project</v>
          </cell>
        </row>
        <row r="251">
          <cell r="A251" t="str">
            <v>1cpk</v>
          </cell>
          <cell r="B251" t="str">
            <v>Chappar phadke</v>
          </cell>
        </row>
        <row r="252">
          <cell r="A252" t="str">
            <v>1ji</v>
          </cell>
          <cell r="B252" t="str">
            <v>Ji mantriji</v>
          </cell>
        </row>
        <row r="253">
          <cell r="A253" t="str">
            <v>1bee</v>
          </cell>
          <cell r="B253" t="str">
            <v>Beete hue din</v>
          </cell>
        </row>
        <row r="254">
          <cell r="A254" t="str">
            <v>1ni</v>
          </cell>
          <cell r="B254" t="str">
            <v>Nikaah</v>
          </cell>
        </row>
        <row r="255">
          <cell r="A255" t="str">
            <v>1ind</v>
          </cell>
          <cell r="B255" t="str">
            <v>India star five</v>
          </cell>
        </row>
        <row r="256">
          <cell r="A256" t="str">
            <v>1ep</v>
          </cell>
          <cell r="B256" t="str">
            <v>1epk</v>
          </cell>
        </row>
        <row r="257">
          <cell r="A257" t="str">
            <v>1sva</v>
          </cell>
          <cell r="B257" t="str">
            <v>Screen videocon awards</v>
          </cell>
        </row>
        <row r="258">
          <cell r="A258" t="str">
            <v>1c op</v>
          </cell>
          <cell r="B258" t="str">
            <v xml:space="preserve">Cable operators </v>
          </cell>
        </row>
        <row r="259">
          <cell r="A259" t="str">
            <v>1jkbc</v>
          </cell>
          <cell r="B259" t="str">
            <v>Junior Kbc</v>
          </cell>
        </row>
        <row r="260">
          <cell r="A260" t="str">
            <v>1pre</v>
          </cell>
          <cell r="B260" t="str">
            <v>Presentation</v>
          </cell>
        </row>
        <row r="261">
          <cell r="A261" t="str">
            <v>1v</v>
          </cell>
          <cell r="B261" t="str">
            <v>Channel v</v>
          </cell>
        </row>
        <row r="262">
          <cell r="A262" t="str">
            <v>1fk</v>
          </cell>
          <cell r="B262" t="str">
            <v>Fox kids</v>
          </cell>
        </row>
        <row r="263">
          <cell r="A263" t="str">
            <v>1sm</v>
          </cell>
          <cell r="B263" t="str">
            <v>Smoke</v>
          </cell>
        </row>
        <row r="264">
          <cell r="A264" t="str">
            <v>1ex</v>
          </cell>
          <cell r="B264" t="str">
            <v>Export</v>
          </cell>
        </row>
        <row r="265">
          <cell r="A265" t="str">
            <v>1mir</v>
          </cell>
          <cell r="B265" t="str">
            <v>mirch masala</v>
          </cell>
        </row>
        <row r="266">
          <cell r="A266" t="str">
            <v>1stm</v>
          </cell>
          <cell r="B266" t="str">
            <v>star movies</v>
          </cell>
        </row>
        <row r="267">
          <cell r="A267" t="str">
            <v>1son</v>
          </cell>
          <cell r="B267" t="str">
            <v>sonpari</v>
          </cell>
        </row>
        <row r="268">
          <cell r="A268" t="str">
            <v>1sho</v>
          </cell>
          <cell r="B268" t="str">
            <v>shows</v>
          </cell>
        </row>
        <row r="269">
          <cell r="A269" t="str">
            <v>1mk</v>
          </cell>
          <cell r="B269" t="str">
            <v>Marketing</v>
          </cell>
        </row>
        <row r="270">
          <cell r="A270" t="str">
            <v>1pro</v>
          </cell>
          <cell r="B270" t="str">
            <v>programming</v>
          </cell>
        </row>
        <row r="271">
          <cell r="A271" t="str">
            <v>1stp</v>
          </cell>
          <cell r="B271" t="str">
            <v xml:space="preserve">Star plus </v>
          </cell>
        </row>
        <row r="272">
          <cell r="A272" t="str">
            <v>1rnrh</v>
          </cell>
          <cell r="B272" t="str">
            <v>Rahein Na Rahein Hum</v>
          </cell>
        </row>
        <row r="273">
          <cell r="A273" t="str">
            <v>1jbdy</v>
          </cell>
          <cell r="B273" t="str">
            <v>jeene bhi do yaro</v>
          </cell>
        </row>
        <row r="274">
          <cell r="A274" t="str">
            <v>1im</v>
          </cell>
          <cell r="B274" t="str">
            <v>Imtihaan</v>
          </cell>
        </row>
        <row r="275">
          <cell r="A275" t="str">
            <v>1stw</v>
          </cell>
          <cell r="B275" t="str">
            <v>Star World</v>
          </cell>
        </row>
        <row r="276">
          <cell r="A276" t="str">
            <v>1kjk</v>
          </cell>
          <cell r="B276" t="str">
            <v>Kahani Jurm Ki</v>
          </cell>
        </row>
        <row r="277">
          <cell r="A277" t="str">
            <v>1evt</v>
          </cell>
          <cell r="B277" t="str">
            <v>Event</v>
          </cell>
        </row>
        <row r="278">
          <cell r="A278" t="str">
            <v>1si</v>
          </cell>
          <cell r="B278" t="str">
            <v>Station id</v>
          </cell>
        </row>
        <row r="279">
          <cell r="A279" t="str">
            <v>1dt</v>
          </cell>
          <cell r="B279" t="str">
            <v>dth</v>
          </cell>
        </row>
        <row r="280">
          <cell r="A280" t="str">
            <v>1wee</v>
          </cell>
          <cell r="B280" t="str">
            <v xml:space="preserve">Week </v>
          </cell>
        </row>
        <row r="281">
          <cell r="A281" t="str">
            <v>1cr</v>
          </cell>
          <cell r="B281" t="str">
            <v>Chuppa rustom</v>
          </cell>
        </row>
        <row r="282">
          <cell r="A282" t="str">
            <v>1skh</v>
          </cell>
          <cell r="B282" t="str">
            <v>SSh Koi Hai</v>
          </cell>
        </row>
        <row r="283">
          <cell r="A283" t="str">
            <v>1kkr</v>
          </cell>
          <cell r="B283" t="str">
            <v>Kahin Kisi Roz</v>
          </cell>
        </row>
        <row r="284">
          <cell r="A284" t="str">
            <v>1dah</v>
          </cell>
          <cell r="B284" t="str">
            <v>Dharm Aur Hum</v>
          </cell>
        </row>
        <row r="285">
          <cell r="A285" t="str">
            <v>1kmkd</v>
          </cell>
          <cell r="B285" t="str">
            <v>Kya Masti Kya Dhoom</v>
          </cell>
        </row>
        <row r="286">
          <cell r="A286" t="str">
            <v>1digi</v>
          </cell>
          <cell r="B286" t="str">
            <v>Digigrams</v>
          </cell>
        </row>
        <row r="287">
          <cell r="A287" t="str">
            <v>1sgt</v>
          </cell>
          <cell r="B287" t="str">
            <v>Sangeet Toppers</v>
          </cell>
        </row>
        <row r="288">
          <cell r="A288" t="str">
            <v>1vtv</v>
          </cell>
          <cell r="B288" t="str">
            <v>Vijay tv</v>
          </cell>
        </row>
        <row r="289">
          <cell r="A289" t="str">
            <v>1kjss</v>
          </cell>
          <cell r="B289" t="str">
            <v>Khulja Sim Sim</v>
          </cell>
        </row>
        <row r="290">
          <cell r="A290" t="str">
            <v>1skc</v>
          </cell>
          <cell r="B290" t="str">
            <v>Shaam Ki Chai</v>
          </cell>
        </row>
        <row r="291">
          <cell r="A291" t="str">
            <v>1rr</v>
          </cell>
          <cell r="B291" t="str">
            <v>Reel Romance</v>
          </cell>
        </row>
        <row r="292">
          <cell r="A292" t="str">
            <v>1lifw</v>
          </cell>
          <cell r="B292" t="str">
            <v>Lakme India fashion week</v>
          </cell>
        </row>
        <row r="293">
          <cell r="A293" t="str">
            <v>1hsa</v>
          </cell>
          <cell r="B293" t="str">
            <v>Hum saath aath hain</v>
          </cell>
        </row>
        <row r="294">
          <cell r="A294" t="str">
            <v>1bup</v>
          </cell>
          <cell r="B294" t="str">
            <v>Bumpers</v>
          </cell>
        </row>
        <row r="295">
          <cell r="A295" t="str">
            <v>1mr</v>
          </cell>
          <cell r="B295" t="str">
            <v>mars</v>
          </cell>
        </row>
        <row r="296">
          <cell r="A296" t="str">
            <v>1ch</v>
          </cell>
          <cell r="B296" t="str">
            <v>Chehre</v>
          </cell>
        </row>
        <row r="297">
          <cell r="A297" t="str">
            <v>1wr</v>
          </cell>
          <cell r="B297" t="str">
            <v>weekly requisition</v>
          </cell>
        </row>
        <row r="298">
          <cell r="A298" t="str">
            <v>1grx</v>
          </cell>
          <cell r="B298" t="str">
            <v>Graphics</v>
          </cell>
        </row>
        <row r="299">
          <cell r="A299" t="str">
            <v>1dmn</v>
          </cell>
          <cell r="B299" t="str">
            <v>Dis Mein Nikla Hoga Chand</v>
          </cell>
        </row>
        <row r="300">
          <cell r="A300" t="str">
            <v>1kt</v>
          </cell>
          <cell r="B300" t="str">
            <v>Kasauti</v>
          </cell>
        </row>
        <row r="301">
          <cell r="A301" t="str">
            <v>1ggc</v>
          </cell>
          <cell r="B301" t="str">
            <v>Geet Gata Chal</v>
          </cell>
        </row>
        <row r="302">
          <cell r="A302" t="str">
            <v>1sots</v>
          </cell>
          <cell r="B302" t="str">
            <v>The Sword of Tipu Sultan</v>
          </cell>
        </row>
        <row r="303">
          <cell r="A303" t="str">
            <v>1kun</v>
          </cell>
          <cell r="B303" t="str">
            <v>Kundali</v>
          </cell>
        </row>
        <row r="304">
          <cell r="A304" t="str">
            <v>1ksks</v>
          </cell>
          <cell r="B304" t="str">
            <v>Kabhie Sautan Kabhie Saheli</v>
          </cell>
        </row>
        <row r="305">
          <cell r="A305" t="str">
            <v>1twl</v>
          </cell>
          <cell r="B305" t="str">
            <v>The Weakest Link</v>
          </cell>
        </row>
        <row r="306">
          <cell r="A306" t="str">
            <v>1bbb</v>
          </cell>
          <cell r="B306" t="str">
            <v>Bol Baby Bol</v>
          </cell>
        </row>
        <row r="307">
          <cell r="A307" t="str">
            <v>1emd</v>
          </cell>
          <cell r="B307" t="str">
            <v>Eena meena deeka</v>
          </cell>
        </row>
        <row r="308">
          <cell r="A308" t="str">
            <v>1kshm</v>
          </cell>
          <cell r="B308" t="str">
            <v>Kashmakash</v>
          </cell>
        </row>
        <row r="309">
          <cell r="A309" t="str">
            <v>1aw</v>
          </cell>
          <cell r="B309" t="str">
            <v>Awards</v>
          </cell>
        </row>
        <row r="310">
          <cell r="A310" t="str">
            <v>1kkk</v>
          </cell>
          <cell r="B310" t="str">
            <v>Kamzor Kadi Kaun</v>
          </cell>
        </row>
        <row r="311">
          <cell r="A311" t="str">
            <v>1smt</v>
          </cell>
          <cell r="B311" t="str">
            <v>Smriti</v>
          </cell>
        </row>
        <row r="312">
          <cell r="A312" t="str">
            <v>1pop</v>
          </cell>
          <cell r="B312" t="str">
            <v>Popstars</v>
          </cell>
        </row>
        <row r="313">
          <cell r="A313" t="str">
            <v>1kal</v>
          </cell>
          <cell r="B313" t="str">
            <v>Kal Aaj Aur Kal</v>
          </cell>
        </row>
        <row r="314">
          <cell r="A314" t="str">
            <v>1bha</v>
          </cell>
          <cell r="B314" t="str">
            <v>Bhabhi</v>
          </cell>
        </row>
        <row r="315">
          <cell r="A315" t="str">
            <v>1jpm</v>
          </cell>
          <cell r="B315" t="str">
            <v>Jahan Pyar Miley</v>
          </cell>
        </row>
        <row r="316">
          <cell r="A316" t="str">
            <v>1kkhd</v>
          </cell>
          <cell r="B316" t="str">
            <v>Kisme Kitan Hai Dum</v>
          </cell>
        </row>
        <row r="317">
          <cell r="A317" t="str">
            <v>1kykb</v>
          </cell>
          <cell r="B317" t="str">
            <v>kuch yaadein kuch baatein</v>
          </cell>
        </row>
        <row r="318">
          <cell r="A318" t="str">
            <v>1dmn</v>
          </cell>
          <cell r="B318" t="str">
            <v>Des main nikla hoga chand</v>
          </cell>
        </row>
        <row r="319">
          <cell r="A319" t="str">
            <v>1jnt</v>
          </cell>
          <cell r="B319" t="str">
            <v>Jannat</v>
          </cell>
        </row>
        <row r="320">
          <cell r="A320" t="str">
            <v>1snj</v>
          </cell>
          <cell r="B320" t="str">
            <v>Sanjivni</v>
          </cell>
        </row>
        <row r="321">
          <cell r="A321" t="str">
            <v>1skt</v>
          </cell>
          <cell r="B321" t="str">
            <v>Sanskruti</v>
          </cell>
        </row>
        <row r="322">
          <cell r="A322" t="str">
            <v>1kri</v>
          </cell>
          <cell r="B322" t="str">
            <v>Krishna Sharma C.A.</v>
          </cell>
        </row>
        <row r="323">
          <cell r="A323" t="str">
            <v>1Kvt</v>
          </cell>
          <cell r="B323" t="str">
            <v>Kavita</v>
          </cell>
        </row>
        <row r="324">
          <cell r="A324" t="str">
            <v>1hghs</v>
          </cell>
          <cell r="B324" t="str">
            <v>Hit Geet Hit Sangeet</v>
          </cell>
        </row>
        <row r="325">
          <cell r="A325" t="str">
            <v>1khd</v>
          </cell>
          <cell r="B325" t="str">
            <v>Kehta Hai Dil</v>
          </cell>
        </row>
        <row r="326">
          <cell r="A326" t="str">
            <v>1kch</v>
          </cell>
          <cell r="B326" t="str">
            <v>Kuch Khatti Kuch Meethi</v>
          </cell>
        </row>
        <row r="327">
          <cell r="A327" t="str">
            <v>1aip</v>
          </cell>
          <cell r="B327" t="str">
            <v xml:space="preserve">Avinash I PS </v>
          </cell>
        </row>
        <row r="328">
          <cell r="A328" t="str">
            <v>1bolb</v>
          </cell>
          <cell r="B328" t="str">
            <v>Bollywood beats</v>
          </cell>
        </row>
        <row r="329">
          <cell r="A329" t="str">
            <v>1kum</v>
          </cell>
          <cell r="B329" t="str">
            <v>KumKum</v>
          </cell>
        </row>
        <row r="330">
          <cell r="A330" t="str">
            <v>1sea</v>
          </cell>
          <cell r="B330" t="str">
            <v>Sea hawks</v>
          </cell>
        </row>
        <row r="331">
          <cell r="A331" t="str">
            <v>1snt</v>
          </cell>
          <cell r="B331" t="str">
            <v>Shanti</v>
          </cell>
        </row>
        <row r="332">
          <cell r="A332" t="str">
            <v>1yt</v>
          </cell>
          <cell r="B332" t="str">
            <v>Yatra</v>
          </cell>
        </row>
        <row r="333">
          <cell r="A333" t="str">
            <v>1grk</v>
          </cell>
          <cell r="B333" t="str">
            <v>Gurukul</v>
          </cell>
        </row>
        <row r="334">
          <cell r="A334" t="str">
            <v>1kahi</v>
          </cell>
          <cell r="B334" t="str">
            <v>Kahin Na Kahin Koi Hai</v>
          </cell>
        </row>
        <row r="335">
          <cell r="A335" t="str">
            <v>1mhy</v>
          </cell>
          <cell r="B335" t="str">
            <v>Musafir Hun Yaaro</v>
          </cell>
        </row>
        <row r="336">
          <cell r="A336" t="str">
            <v>1swk</v>
          </cell>
          <cell r="B336" t="str">
            <v>Saamne Wali Khidki</v>
          </cell>
        </row>
        <row r="337">
          <cell r="A337" t="str">
            <v>1pyb</v>
          </cell>
          <cell r="B337" t="str">
            <v>Piya Bina</v>
          </cell>
        </row>
        <row r="338">
          <cell r="A338" t="str">
            <v>1slbb</v>
          </cell>
          <cell r="B338" t="str">
            <v>shaka laka boom boom</v>
          </cell>
        </row>
        <row r="339">
          <cell r="A339" t="str">
            <v>1khp</v>
          </cell>
          <cell r="B339" t="str">
            <v>Kyun Hota Pyaar</v>
          </cell>
        </row>
        <row r="340">
          <cell r="A340" t="str">
            <v>1kpt</v>
          </cell>
          <cell r="B340" t="str">
            <v>Kittie Party</v>
          </cell>
        </row>
        <row r="341">
          <cell r="A341" t="str">
            <v>1cc</v>
          </cell>
          <cell r="B341" t="str">
            <v>Chuppe chehre</v>
          </cell>
        </row>
        <row r="342">
          <cell r="A342" t="str">
            <v>1gt</v>
          </cell>
          <cell r="B342" t="str">
            <v>geetmala</v>
          </cell>
        </row>
        <row r="343">
          <cell r="A343" t="str">
            <v>1fb</v>
          </cell>
          <cell r="B343" t="str">
            <v>Flashback</v>
          </cell>
        </row>
        <row r="344">
          <cell r="A344" t="str">
            <v>1fb</v>
          </cell>
          <cell r="B344" t="str">
            <v>Flashback</v>
          </cell>
        </row>
        <row r="345">
          <cell r="A345" t="str">
            <v>1grk</v>
          </cell>
          <cell r="B345" t="str">
            <v>Gurukul</v>
          </cell>
        </row>
        <row r="346">
          <cell r="A346" t="str">
            <v>1kahi</v>
          </cell>
          <cell r="B346" t="str">
            <v>Kahin Na Kahin Koi Hai</v>
          </cell>
        </row>
        <row r="347">
          <cell r="A347" t="str">
            <v>1mhy</v>
          </cell>
          <cell r="B347" t="str">
            <v>Musafir Hun Yaaro</v>
          </cell>
        </row>
        <row r="348">
          <cell r="A348" t="str">
            <v>1swk</v>
          </cell>
          <cell r="B348" t="str">
            <v>Saamne Wali Khidki</v>
          </cell>
        </row>
        <row r="349">
          <cell r="A349" t="str">
            <v>1pyb</v>
          </cell>
          <cell r="B349" t="str">
            <v>Piya Bina</v>
          </cell>
        </row>
        <row r="350">
          <cell r="A350" t="str">
            <v>1slbb</v>
          </cell>
          <cell r="B350" t="str">
            <v>shaka laka boom boom</v>
          </cell>
        </row>
        <row r="351">
          <cell r="A351" t="str">
            <v>1khp</v>
          </cell>
          <cell r="B351" t="str">
            <v>Kyun Hota Pyaar</v>
          </cell>
        </row>
        <row r="352">
          <cell r="A352" t="str">
            <v>1kpt</v>
          </cell>
          <cell r="B352" t="str">
            <v>Kittie Party</v>
          </cell>
        </row>
        <row r="353">
          <cell r="A353" t="str">
            <v>1cc</v>
          </cell>
          <cell r="B353" t="str">
            <v>Chuppe chehre</v>
          </cell>
        </row>
        <row r="354">
          <cell r="A354" t="str">
            <v>1gt</v>
          </cell>
          <cell r="B354" t="str">
            <v>geetmala</v>
          </cell>
        </row>
        <row r="355">
          <cell r="A355" t="str">
            <v>1fb</v>
          </cell>
          <cell r="B355" t="str">
            <v>Flashback</v>
          </cell>
        </row>
        <row r="356">
          <cell r="A356" t="str">
            <v>1jos</v>
          </cell>
          <cell r="B356" t="str">
            <v>josh</v>
          </cell>
        </row>
        <row r="357">
          <cell r="A357" t="str">
            <v>1jhb</v>
          </cell>
          <cell r="B357" t="str">
            <v>Jhankaar beats</v>
          </cell>
        </row>
        <row r="358">
          <cell r="A358" t="str">
            <v>1spa</v>
          </cell>
          <cell r="B358" t="str">
            <v>Star parivar awards</v>
          </cell>
        </row>
        <row r="359">
          <cell r="A359" t="str">
            <v>1dsp</v>
          </cell>
          <cell r="B359" t="str">
            <v>director's special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R for PPT"/>
      <sheetName val="Sheet2"/>
      <sheetName val="Report (2)"/>
      <sheetName val="Report"/>
      <sheetName val="SOP"/>
      <sheetName val="Sept 2022 Fund position"/>
      <sheetName val="Covenant"/>
      <sheetName val="Presentation data"/>
      <sheetName val="Summary   "/>
      <sheetName val="Profit &amp; Loss in lacs"/>
      <sheetName val="Sheet1"/>
      <sheetName val="Schedule in lacs"/>
      <sheetName val="ETR reco Updated"/>
      <sheetName val="Consol-P&amp;L-Projection"/>
      <sheetName val="EBITDA Q2 FY 23 vs Q1 FY 23"/>
      <sheetName val="EBITDA Q4 vs Q3 without DMCC"/>
      <sheetName val="Margin on sale of product"/>
      <sheetName val="EBITDA Q1 FY 23 vs Q1 FY 22"/>
      <sheetName val="EBITDA FY 22 vs FY 22 "/>
      <sheetName val="Abridged Reg 33"/>
      <sheetName val="Reg 33-P&amp;L Q2 FY23"/>
      <sheetName val="Reg33-BS Q2 FY23"/>
      <sheetName val="Reg 33-notes Q2 FY23"/>
      <sheetName val="Reg 33 CFS Q2 FY23"/>
      <sheetName val="CFS Board"/>
      <sheetName val="CFS Board Updated"/>
      <sheetName val="AA 120 CFS-UFO"/>
      <sheetName val="UFO Consol CF"/>
      <sheetName val="Exchange Rates"/>
      <sheetName val="Elimination"/>
      <sheetName val="Net Debt(Cash)"/>
      <sheetName val="Profit Reco"/>
      <sheetName val="UFO consol&gt;&gt;&gt;&gt;"/>
      <sheetName val="AA 100 BS-UFO"/>
      <sheetName val="AA 110 PL-UFO"/>
      <sheetName val="AA 130 BS Notes"/>
      <sheetName val="AA 130 PL Notes"/>
      <sheetName val="Note a &amp; b"/>
      <sheetName val="Scrabble consol&gt;&gt;&gt;&gt;"/>
      <sheetName val="AA 140 BS-SEL"/>
      <sheetName val="AA 150 PL-SEL"/>
      <sheetName val="AA 170 Liab-SEL"/>
      <sheetName val="AA 180 Asset-SEL"/>
      <sheetName val="AA 200 PL Notes-SEL"/>
      <sheetName val="FCTR Working"/>
      <sheetName val="Associate &amp; Minority walkthroug"/>
      <sheetName val="CDPL PPA accounting"/>
      <sheetName val="Undistributable profits Sept 22"/>
      <sheetName val="Doubtful debt  BS Vs PL"/>
      <sheetName val="Journal Entry Consoli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0">
          <cell r="AK10">
            <v>255045784.92611206</v>
          </cell>
        </row>
      </sheetData>
      <sheetData sheetId="27">
        <row r="76">
          <cell r="AX76">
            <v>0</v>
          </cell>
        </row>
        <row r="109">
          <cell r="E109">
            <v>1472631</v>
          </cell>
          <cell r="I109">
            <v>63605502</v>
          </cell>
          <cell r="AM109">
            <v>2041967</v>
          </cell>
        </row>
      </sheetData>
      <sheetData sheetId="28"/>
      <sheetData sheetId="29"/>
      <sheetData sheetId="30"/>
      <sheetData sheetId="31"/>
      <sheetData sheetId="32"/>
      <sheetData sheetId="33">
        <row r="10">
          <cell r="E10">
            <v>958048595.7540977</v>
          </cell>
        </row>
      </sheetData>
      <sheetData sheetId="34">
        <row r="9">
          <cell r="D9">
            <v>1416823714.7755556</v>
          </cell>
        </row>
      </sheetData>
      <sheetData sheetId="35">
        <row r="129">
          <cell r="AE129">
            <v>227914</v>
          </cell>
        </row>
      </sheetData>
      <sheetData sheetId="36">
        <row r="103">
          <cell r="C103">
            <v>105139632</v>
          </cell>
          <cell r="AA103">
            <v>126634321</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row r="208">
          <cell r="D208">
            <v>2399591.2686319817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ALL"/>
      <sheetName val="Bi_Week_20_02_11"/>
      <sheetName val="Bi_Weekly"/>
      <sheetName val="Assumptions"/>
      <sheetName val="Assmpns"/>
      <sheetName val="Input"/>
      <sheetName val="fco"/>
      <sheetName val="Equipment"/>
      <sheetName val="DETAIL_SHEET"/>
      <sheetName val="NLD_-_Assum"/>
      <sheetName val="Nature"/>
      <sheetName val="Const QMS Dash Board"/>
      <sheetName val="1_PROGRESS_BY_LOCATION_FINAL"/>
      <sheetName val="1_PROGRESS_FINAL"/>
      <sheetName val="narrative"/>
      <sheetName val="Coalmine"/>
      <sheetName val="Data Valid"/>
      <sheetName val="Const_QMS_Dash_Board"/>
      <sheetName val="Data_Valid"/>
      <sheetName val="MAG1 tracker"/>
      <sheetName val="NLD AG1"/>
      <sheetName val="Valid Inputs"/>
      <sheetName val="Sheet2"/>
      <sheetName val="Reasons"/>
      <sheetName val="Site Findings Status Sheet"/>
      <sheetName val="daywork- Tham khao"/>
      <sheetName val="Const_QMS_Dash_Board1"/>
      <sheetName val="Data_Valid1"/>
      <sheetName val="MAG1_tracker"/>
      <sheetName val="NLD_AG1"/>
      <sheetName val="Valid_Inputs"/>
      <sheetName val="Droupdown"/>
      <sheetName val="IIb"/>
      <sheetName val="Earnings model"/>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refreshError="1"/>
      <sheetData sheetId="32" refreshError="1"/>
      <sheetData sheetId="3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
      <sheetName val="without"/>
      <sheetName val="cover"/>
      <sheetName val="P&amp;L"/>
      <sheetName val="CAP"/>
      <sheetName val="BS"/>
      <sheetName val="Block Dep (2)"/>
      <sheetName val="kkcdep"/>
      <sheetName val="ANNX"/>
      <sheetName val="ratios"/>
      <sheetName val="comp."/>
      <sheetName val="Block Dep"/>
      <sheetName val="80hhc"/>
      <sheetName val="Parameter Definition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 1"/>
      <sheetName val="PROFIT 2"/>
      <sheetName val="cash flow 3"/>
      <sheetName val="prodn 4"/>
      <sheetName val="defectives 5"/>
      <sheetName val="cost compn 6"/>
      <sheetName val="revenue performance 7"/>
      <sheetName val="inventory 8"/>
      <sheetName val="receivables 9"/>
      <sheetName val="cotton avail 10"/>
      <sheetName val="BS"/>
    </sheetNames>
    <sheetDataSet>
      <sheetData sheetId="0"/>
      <sheetData sheetId="1"/>
      <sheetData sheetId="2"/>
      <sheetData sheetId="3"/>
      <sheetData sheetId="4" refreshError="1">
        <row r="1">
          <cell r="A1" t="str">
            <v>FRESH &amp; DEFECTIVES PRODUCTION</v>
          </cell>
        </row>
        <row r="3">
          <cell r="A3" t="str">
            <v>Fresh Percentage</v>
          </cell>
        </row>
        <row r="4">
          <cell r="A4" t="str">
            <v>Particulars</v>
          </cell>
          <cell r="B4" t="str">
            <v>For Quarter</v>
          </cell>
          <cell r="E4" t="str">
            <v>Cumulative</v>
          </cell>
        </row>
        <row r="5">
          <cell r="B5" t="str">
            <v>Ring</v>
          </cell>
          <cell r="C5" t="str">
            <v>OE</v>
          </cell>
          <cell r="D5" t="str">
            <v>Total</v>
          </cell>
          <cell r="E5" t="str">
            <v>Ring</v>
          </cell>
          <cell r="F5" t="str">
            <v>OE</v>
          </cell>
          <cell r="G5" t="str">
            <v>Total</v>
          </cell>
        </row>
        <row r="7">
          <cell r="A7" t="str">
            <v>Plan</v>
          </cell>
        </row>
        <row r="8">
          <cell r="A8" t="str">
            <v>Actuals</v>
          </cell>
        </row>
        <row r="9">
          <cell r="A9" t="str">
            <v>Variance(%)</v>
          </cell>
        </row>
        <row r="10">
          <cell r="A10" t="str">
            <v>Previous Year</v>
          </cell>
        </row>
        <row r="13">
          <cell r="A13" t="str">
            <v>Defectives</v>
          </cell>
        </row>
        <row r="14">
          <cell r="A14" t="str">
            <v>Particulars</v>
          </cell>
          <cell r="B14" t="str">
            <v>Vamatex</v>
          </cell>
          <cell r="C14" t="str">
            <v>Picanol</v>
          </cell>
          <cell r="D14" t="str">
            <v>Airjet</v>
          </cell>
          <cell r="E14" t="str">
            <v>Toyota</v>
          </cell>
          <cell r="F14" t="str">
            <v>Grand Total</v>
          </cell>
        </row>
        <row r="16">
          <cell r="A16" t="str">
            <v>Cum March'04 ( % )</v>
          </cell>
        </row>
        <row r="18">
          <cell r="A18" t="str">
            <v>Cum March'03 ( % )</v>
          </cell>
        </row>
        <row r="20">
          <cell r="A20" t="str">
            <v>% of Defectives to Actual Production</v>
          </cell>
        </row>
      </sheetData>
      <sheetData sheetId="5"/>
      <sheetData sheetId="6"/>
      <sheetData sheetId="7" refreshError="1">
        <row r="1">
          <cell r="A1" t="str">
            <v>INVENTORIES</v>
          </cell>
        </row>
        <row r="2">
          <cell r="A2" t="str">
            <v>DESCRIPTION</v>
          </cell>
          <cell r="B2" t="str">
            <v>CURRENT YEAR</v>
          </cell>
          <cell r="F2" t="str">
            <v>PREVIOUS YEAR</v>
          </cell>
        </row>
        <row r="3">
          <cell r="B3" t="str">
            <v>Actual</v>
          </cell>
          <cell r="D3" t="str">
            <v>Standard</v>
          </cell>
        </row>
        <row r="4">
          <cell r="B4" t="str">
            <v>Qty</v>
          </cell>
          <cell r="C4" t="str">
            <v>Value (Rs. Crores)</v>
          </cell>
          <cell r="D4" t="str">
            <v>Qty</v>
          </cell>
          <cell r="E4" t="str">
            <v>Value (Rs. Crores)</v>
          </cell>
          <cell r="F4" t="str">
            <v>Qty</v>
          </cell>
          <cell r="G4" t="str">
            <v>Value (Rs. Crores)</v>
          </cell>
        </row>
        <row r="7">
          <cell r="A7" t="str">
            <v>Cotton &amp; Yarn</v>
          </cell>
        </row>
        <row r="8">
          <cell r="A8" t="str">
            <v>(No. of Days Consumption)</v>
          </cell>
        </row>
        <row r="10">
          <cell r="A10" t="str">
            <v>Chemicals</v>
          </cell>
        </row>
        <row r="12">
          <cell r="A12" t="str">
            <v>Stores &amp; Spares</v>
          </cell>
        </row>
        <row r="14">
          <cell r="A14" t="str">
            <v>Work in Progress</v>
          </cell>
        </row>
        <row r="16">
          <cell r="A16" t="str">
            <v>Finished Goods</v>
          </cell>
        </row>
        <row r="18">
          <cell r="A18" t="str">
            <v>(No. of days sales)</v>
          </cell>
        </row>
        <row r="22">
          <cell r="A22" t="str">
            <v>AGEING OF FINISHED STOCK</v>
          </cell>
        </row>
        <row r="23">
          <cell r="A23" t="str">
            <v>Particulars</v>
          </cell>
          <cell r="B23" t="str">
            <v>1 to 90 days</v>
          </cell>
          <cell r="C23" t="str">
            <v>91 to 180 days</v>
          </cell>
          <cell r="D23" t="str">
            <v>Above 180 days</v>
          </cell>
          <cell r="E23" t="str">
            <v>Total</v>
          </cell>
        </row>
        <row r="24">
          <cell r="A24" t="str">
            <v>Fresh</v>
          </cell>
        </row>
        <row r="25">
          <cell r="A25" t="str">
            <v>SST</v>
          </cell>
        </row>
        <row r="26">
          <cell r="A26" t="str">
            <v>Seconds</v>
          </cell>
        </row>
        <row r="27">
          <cell r="A27" t="str">
            <v>Total</v>
          </cell>
        </row>
      </sheetData>
      <sheetData sheetId="8"/>
      <sheetData sheetId="9"/>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S"/>
      <sheetName val="CURRENT MONTH"/>
      <sheetName val="working"/>
      <sheetName val="Dep"/>
      <sheetName val="Comp-code-master"/>
      <sheetName val="PBCLIST"/>
      <sheetName val="Accounts payable "/>
      <sheetName val="#REF!"/>
      <sheetName val="SWCREPORT"/>
      <sheetName val="Master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 (2)"/>
      <sheetName val="ANALY-BOQ"/>
      <sheetName val="ANALYS-LS"/>
      <sheetName val="BOQ"/>
      <sheetName val="PART-I"/>
      <sheetName val="I-11"/>
      <sheetName val="I-15"/>
      <sheetName val="sumps"/>
      <sheetName val="GATES(21,22)"/>
      <sheetName val="final abstract"/>
      <sheetName val="defectives 5"/>
      <sheetName val="inventory 8"/>
      <sheetName val="Basement Budget"/>
      <sheetName val="RECAPITULATION"/>
      <sheetName val="Rate analysis"/>
      <sheetName val="Break up Sheet"/>
      <sheetName val="TBAL9697 -group wise  sdpl"/>
      <sheetName val="B &amp; C - M - ccp"/>
      <sheetName val="Fee Rate Summary"/>
      <sheetName val="Materials Cost"/>
      <sheetName val="Old"/>
      <sheetName val="RES STEEL TO"/>
      <sheetName val="10. &amp; 11. Rate Code &amp; BQ"/>
      <sheetName val="Main-Material"/>
      <sheetName val="COLUMN"/>
      <sheetName val="SUmmary-RMZ"/>
      <sheetName val="sept-plan"/>
      <sheetName val="RMZ Summary"/>
      <sheetName val="Site Dev BOQ"/>
      <sheetName val="Costing"/>
      <sheetName val="Staff Forecast spread"/>
      <sheetName val="Fin Sum"/>
      <sheetName val="Fill this out first..."/>
      <sheetName val="Micro"/>
      <sheetName val="Macro"/>
      <sheetName val="Scaff-Rose"/>
      <sheetName val="CASHFLOWS"/>
      <sheetName val="SUMMARY"/>
      <sheetName val="Field Values"/>
      <sheetName val="A"/>
      <sheetName val="Sheet2"/>
      <sheetName val="dyes"/>
      <sheetName val="Sheet3"/>
      <sheetName val="UTILITY"/>
      <sheetName val="Config"/>
      <sheetName val="Break Dw"/>
      <sheetName val="RA-markate"/>
      <sheetName val="Structure Bills Qty"/>
      <sheetName val="Builtup Area"/>
      <sheetName val="analysis"/>
      <sheetName val="Headings"/>
      <sheetName val="MASTER_RATE ANALYSIS"/>
      <sheetName val="cubes_M20"/>
      <sheetName val="Cop -VGN"/>
      <sheetName val="경비공통"/>
      <sheetName val="Input"/>
      <sheetName val="Activity"/>
      <sheetName val="Crew"/>
      <sheetName val="Piping"/>
      <sheetName val="Pipe Supports"/>
      <sheetName val="S1BOQ"/>
      <sheetName val="2gii"/>
      <sheetName val="Manpower"/>
      <sheetName val="HPL"/>
      <sheetName val="월선수금"/>
      <sheetName val="Materials "/>
      <sheetName val="strand"/>
      <sheetName val="BOQ_Direct_selling cost"/>
      <sheetName val="Stress Calculation"/>
      <sheetName val="VIWSCo1"/>
      <sheetName val="IO List"/>
      <sheetName val="MN T.B."/>
      <sheetName val="Build-up"/>
      <sheetName val="FORM7"/>
      <sheetName val="RCC,Ret. Wall"/>
      <sheetName val="RA 4 Challan Summary "/>
      <sheetName val="p&amp;m"/>
      <sheetName val="Labour productivity"/>
      <sheetName val="labour coeff"/>
      <sheetName val="COST"/>
      <sheetName val="Formulas"/>
      <sheetName val="database"/>
      <sheetName val="A1-Continuous"/>
      <sheetName val="Preside"/>
      <sheetName val="Summary_Local"/>
      <sheetName val="factor sheet"/>
      <sheetName val="RA"/>
      <sheetName val="Factor_Sheet"/>
      <sheetName val="Exp."/>
      <sheetName val="Factors"/>
      <sheetName val="INDIGINEOUS ITEMS "/>
      <sheetName val="Coalmine"/>
      <sheetName val="Sheet1"/>
      <sheetName val="THK"/>
      <sheetName val="starter"/>
      <sheetName val="BLK2"/>
      <sheetName val="BLK3"/>
      <sheetName val="E &amp; R"/>
      <sheetName val="radar"/>
      <sheetName val="UG"/>
      <sheetName val="Load Details(B1)"/>
      <sheetName val="SPT vs PHI"/>
      <sheetName val="Civil Boq"/>
      <sheetName val="BOQ (2)"/>
      <sheetName val="GBW"/>
      <sheetName val="FitOutConfCentre"/>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Data"/>
      <sheetName val="Lead"/>
      <sheetName val="Analy_7-10"/>
      <sheetName val="INDORAMA Group June 02"/>
      <sheetName val="Design"/>
      <sheetName val="Debits as on 12.04.08"/>
      <sheetName val="MES-SEC"/>
      <sheetName val="PA- Consutant "/>
      <sheetName val="PART-I_(2)"/>
      <sheetName val="final_abstract"/>
      <sheetName val="INPUT-DATA1"/>
      <sheetName val="For Bill-04 PS"/>
      <sheetName val="ORDER BOOKING"/>
      <sheetName val="Sheet3 (2)"/>
      <sheetName val="Mat.Cost"/>
      <sheetName val="대외공문"/>
      <sheetName val="col-reinft1"/>
      <sheetName val="Approved MTD Proj #'s"/>
      <sheetName val="beam-reinft-IIInd floor"/>
      <sheetName val="VCH-SLC"/>
      <sheetName val="Supplier"/>
      <sheetName val="BS"/>
      <sheetName val="Capex"/>
      <sheetName val="Bed Class"/>
      <sheetName val="Cd"/>
      <sheetName val="Rates"/>
      <sheetName val="PH data"/>
      <sheetName val="labour"/>
      <sheetName val="Details (3)"/>
      <sheetName val="Rates-May-14"/>
      <sheetName val="Desgn(zone I)"/>
      <sheetName val="Basement_Budget"/>
      <sheetName val="Rate_analysis"/>
      <sheetName val="Break_up_Sheet"/>
      <sheetName val="B_&amp;_C_-_M_-_ccp"/>
      <sheetName val="Fee_Rate_Summary"/>
      <sheetName val="Materials_Cost"/>
      <sheetName val="10__&amp;_11__Rate_Code_&amp;_BQ"/>
      <sheetName val="RES_STEEL_TO"/>
      <sheetName val="RMZ_Summary"/>
      <sheetName val="Fill_this_out_first___"/>
      <sheetName val="Cop_-VGN"/>
      <sheetName val="Field_Values"/>
      <sheetName val="Fin_Sum"/>
      <sheetName val="Materials_"/>
      <sheetName val="Structure_Bills_Qty"/>
      <sheetName val="Builtup_Area"/>
      <sheetName val="MASTER_RATE_ANALYSIS"/>
      <sheetName val="SPT_vs_PHI"/>
      <sheetName val="RES-PLANNING"/>
      <sheetName val="M B-QtyRecn"/>
      <sheetName val="BOQ-Tower"/>
      <sheetName val="Lowside"/>
      <sheetName val="Measurements"/>
      <sheetName val="Tables"/>
      <sheetName val="Flooring"/>
      <sheetName val="Ceilings"/>
      <sheetName val="ACAD Finishes"/>
      <sheetName val="Site Details"/>
      <sheetName val="Chair"/>
      <sheetName val="Site Area Statement"/>
      <sheetName val="Doors"/>
      <sheetName val="Estimate"/>
      <sheetName val="M-Book for Conc"/>
      <sheetName val="M-Book for FW"/>
      <sheetName val="Site_Dev_BOQ"/>
      <sheetName val="Staff_Forecast_spread"/>
      <sheetName val="INDORAMA_Group_June_02"/>
      <sheetName val="Pipe_Supports"/>
      <sheetName val="RCC,Ret__Wall"/>
      <sheetName val="RA_4_Challan_Summary_"/>
      <sheetName val="Labour_productivity"/>
      <sheetName val="labour_coeff"/>
      <sheetName val="PART-I_(2)1"/>
      <sheetName val="final_abstract1"/>
      <sheetName val="Fee_Rate_Summary1"/>
      <sheetName val="Basement_Budget1"/>
      <sheetName val="Rate_analysis1"/>
      <sheetName val="Materials_Cost1"/>
      <sheetName val="Break_up_Sheet1"/>
      <sheetName val="RES_STEEL_TO1"/>
      <sheetName val="10__&amp;_11__Rate_Code_&amp;_BQ1"/>
      <sheetName val="B_&amp;_C_-_M_-_ccp1"/>
      <sheetName val="RMZ_Summary1"/>
      <sheetName val="Fin_Sum1"/>
      <sheetName val="Fill_this_out_first___1"/>
      <sheetName val="Site_Dev_BOQ1"/>
      <sheetName val="Staff_Forecast_spread1"/>
      <sheetName val="Field_Values1"/>
      <sheetName val="INDORAMA_Group_June_021"/>
      <sheetName val="Pipe_Supports1"/>
      <sheetName val="RCC,Ret__Wall1"/>
      <sheetName val="RA_4_Challan_Summary_1"/>
      <sheetName val="Labour_productivity1"/>
      <sheetName val="labour_coeff1"/>
      <sheetName val="BOQ_Direct_selling_cost"/>
      <sheetName val="Stress_Calculation"/>
      <sheetName val="IO_List"/>
      <sheetName val="MN_T_B_"/>
      <sheetName val="Exp_"/>
      <sheetName val="INDIGINEOUS_ITEMS_"/>
      <sheetName val="E_&amp;_R"/>
      <sheetName val="Civil_Boq"/>
      <sheetName val="Staff Acco."/>
      <sheetName val="Section Catalogue"/>
      <sheetName val="#REF!"/>
      <sheetName val="CABLE DATA"/>
      <sheetName val="gen"/>
      <sheetName val="Quotation"/>
      <sheetName val="Sqn _Main_ Abs"/>
      <sheetName val="目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 sheetId="200"/>
      <sheetData sheetId="201"/>
      <sheetData sheetId="202" refreshError="1"/>
      <sheetData sheetId="203" refreshError="1"/>
      <sheetData sheetId="204" refreshError="1"/>
      <sheetData sheetId="205" refreshError="1"/>
      <sheetData sheetId="206"/>
      <sheetData sheetId="207"/>
      <sheetData sheetId="208"/>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COA-IPCL"/>
      <sheetName val="Wimax(13)"/>
      <sheetName val="Wimax_90+(14)"/>
      <sheetName val="oresreqsum"/>
      <sheetName val="Switch"/>
      <sheetName val="RCIL-Conso-details"/>
      <sheetName val="assumptions"/>
      <sheetName val="Consolidated"/>
      <sheetName val="Assump"/>
      <sheetName val="Controls"/>
      <sheetName val="BS"/>
      <sheetName val="NOTES_"/>
      <sheetName val="GlobalVariables"/>
      <sheetName val="ALL-IBANK-BRS"/>
      <sheetName val="Sheet2"/>
      <sheetName val="Calculation_Master"/>
      <sheetName val="Input"/>
      <sheetName val="factors"/>
      <sheetName val="Factor_-local"/>
      <sheetName val="fco"/>
      <sheetName val="Recon"/>
      <sheetName val="Sheet1"/>
      <sheetName val="Factor-_cables"/>
      <sheetName val="Statements"/>
      <sheetName val="Factors-overall"/>
      <sheetName val="IRU_Pivot"/>
      <sheetName val="LEA_Pivot"/>
      <sheetName val="Master_Price_List"/>
      <sheetName val="DMS_Configurator"/>
      <sheetName val="Contract_Value_summary"/>
      <sheetName val="Michael_Magliato"/>
      <sheetName val="Variables"/>
      <sheetName val="DETAIL_SHEET"/>
      <sheetName val="CBS"/>
      <sheetName val="Network_Procurement_Tracker"/>
      <sheetName val="NOTES_1"/>
      <sheetName val="NOTES_2"/>
      <sheetName val="Chart of Account"/>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5">
          <cell r="F45">
            <v>1061673</v>
          </cell>
        </row>
      </sheetData>
      <sheetData sheetId="41">
        <row r="45">
          <cell r="F45">
            <v>1061673</v>
          </cell>
        </row>
      </sheetData>
      <sheetData sheetId="42" refreshError="1"/>
      <sheetData sheetId="43">
        <row r="11">
          <cell r="B11" t="str">
            <v>PNS sales/run rate/equipment rental</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PLSCH"/>
      <sheetName val="BSSCH"/>
      <sheetName val="Inv sch"/>
      <sheetName val="Asset"/>
      <sheetName val="Liab"/>
      <sheetName val="Income"/>
      <sheetName val="Exp"/>
      <sheetName val="Cash Flow"/>
      <sheetName val="Cash flow wkg"/>
      <sheetName val="Defred Tax"/>
      <sheetName val="IT Computaion"/>
      <sheetName val="tb"/>
      <sheetName val="related party wkg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9">
          <cell r="B19">
            <v>31067</v>
          </cell>
        </row>
      </sheetData>
      <sheetData sheetId="14" refreshError="1"/>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SO"/>
      <sheetName val="SIJV"/>
      <sheetName val="INDEPENDENT"/>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apital"/>
      <sheetName val="Rent"/>
      <sheetName val="Prepaid Expenses"/>
      <sheetName val="Advance  Rent"/>
      <sheetName val="Prior Period Adjustments"/>
      <sheetName val="Electricity"/>
      <sheetName val="Customer for TR"/>
      <sheetName val="Membership &amp; Subscription"/>
      <sheetName val="Foreign Currency"/>
      <sheetName val="Advance Airtime Charges"/>
      <sheetName val="Security Deposit - Caterers"/>
      <sheetName val="Security Deposit Telephones"/>
      <sheetName val="Staff Loans &amp; Advances"/>
      <sheetName val="Advances to Suppliers"/>
      <sheetName val="Sundry Creditors"/>
      <sheetName val="Statutory Liabilities"/>
      <sheetName val="Professional Fees"/>
      <sheetName val="Professional Fees (2)"/>
      <sheetName val="Other Liabilities"/>
      <sheetName val="Other Liabilities (2)"/>
      <sheetName val="Deposit Office Apart"/>
      <sheetName val="Details of Income "/>
      <sheetName val="Misc Income"/>
      <sheetName val="Carrying TR"/>
      <sheetName val="Brokerage"/>
      <sheetName val="Stale Cheques"/>
      <sheetName val="Sales &amp; Marketing"/>
      <sheetName val="Guarantees"/>
      <sheetName val="Short Term Deposits"/>
      <sheetName val="TDS on Interest"/>
      <sheetName val="TDS on TR Coupons"/>
      <sheetName val="Outstanding Liabilities"/>
      <sheetName val="Telephone Charges"/>
      <sheetName val="Airtime charges"/>
      <sheetName val="Foreign Travel"/>
      <sheetName val="Domestic Travel"/>
      <sheetName val="Hotel Expenses"/>
      <sheetName val="Travelling (L&amp;B)"/>
      <sheetName val="Fuel &amp; Petrol"/>
      <sheetName val="Drivers Exps"/>
      <sheetName val="Conveyance Exps"/>
      <sheetName val="R &amp; M - Office Equipment "/>
      <sheetName val="Office Maintenance"/>
      <sheetName val="Car Repairs &amp; Maint"/>
      <sheetName val="Hire Charges -Car"/>
      <sheetName val="Books &amp; Periodicals"/>
      <sheetName val="Misc Expenses 1"/>
      <sheetName val="Misc Expenses 2"/>
      <sheetName val="R &amp; M - Flat &amp; Office"/>
      <sheetName val="Misc Expenses 3"/>
      <sheetName val="Salary &amp; Allowances"/>
      <sheetName val="Summary"/>
      <sheetName val="Directors Remuneration"/>
      <sheetName val="Module1"/>
      <sheetName val="tb"/>
    </sheetNames>
    <sheetDataSet>
      <sheetData sheetId="0">
        <row r="1">
          <cell r="D1" t="str">
            <v>ACCOR RADHAKRISHNA MEAL SERVICES PRIVATE LIMITED</v>
          </cell>
        </row>
        <row r="3">
          <cell r="D3" t="str">
            <v>01-04-98 to 31-03-99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D Budvs Act"/>
      <sheetName val="Bud(6+6)vsAct"/>
      <sheetName val="BudvsAct (New Internal)"/>
      <sheetName val="BudvsAct(Internal)"/>
      <sheetName val="Budget(Internal)"/>
      <sheetName val="CY VS PY"/>
      <sheetName val="BudvsAct (New Board)"/>
      <sheetName val="BudvsAct(6+6)"/>
      <sheetName val="Budget(6+6)"/>
      <sheetName val="Hydspg"/>
      <sheetName val="Corp"/>
      <sheetName val="CON"/>
      <sheetName val="Unitwise"/>
      <sheetName val="Rklmcd"/>
      <sheetName val="ExplosivesBS"/>
      <sheetName val="sales"/>
      <sheetName val="rmconsm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 TB. 99"/>
      <sheetName val="CON-GRO.99"/>
      <sheetName val="Anx1 to 3CD"/>
      <sheetName val="Anx2 to 3CD"/>
      <sheetName val="Annx3 to 3CD"/>
      <sheetName val="Annx4,5,7 to 3CD"/>
      <sheetName val="Anx6 to 3CD"/>
      <sheetName val="Annx 9,10 to 3CD"/>
      <sheetName val="Annx11 to 3CD"/>
      <sheetName val="Annx 13 to 3CD"/>
      <sheetName val="CON-BS P&amp;L SCH.99"/>
      <sheetName val="KHM.99 "/>
      <sheetName val="BOM.99 "/>
      <sheetName val="RAI.99 "/>
      <sheetName val="BARG-99"/>
      <sheetName val="REGD-KHM 99"/>
      <sheetName val="BRUH-99"/>
      <sheetName val="HUB-99"/>
      <sheetName val="FA 99"/>
      <sheetName val="Annx12 to 3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F"/>
      <sheetName val="Parameters"/>
      <sheetName val="Control"/>
      <sheetName val="405"/>
      <sheetName val="427"/>
      <sheetName val="403"/>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contents"/>
      <sheetName val="hof"/>
      <sheetName val="a"/>
      <sheetName val="Comp graph"/>
      <sheetName val="op summ Old"/>
      <sheetName val="variance"/>
      <sheetName val="op summ"/>
      <sheetName val="revsumm Old"/>
      <sheetName val="PL"/>
      <sheetName val="revsumm"/>
      <sheetName val="Grouping"/>
      <sheetName val="opexsumm"/>
      <sheetName val="B"/>
      <sheetName val="Trend "/>
      <sheetName val="Sheet1"/>
      <sheetName val="m-w op summ"/>
      <sheetName val="m-w pl"/>
      <sheetName val="m-w rev"/>
      <sheetName val="m-w opex"/>
      <sheetName val="Rev ana"/>
      <sheetName val="TRAI"/>
      <sheetName val="m-w rev Old"/>
      <sheetName val="m-w op summ Old"/>
      <sheetName val="Rev ana Old"/>
      <sheetName val="rev ana rolling"/>
      <sheetName val="rev ana rolling New"/>
      <sheetName val="network"/>
      <sheetName val="usage Post"/>
      <sheetName val="Usage Pre"/>
      <sheetName val="usage Post Old"/>
      <sheetName val="Usage Pre Old"/>
      <sheetName val="cost para"/>
      <sheetName val="coll"/>
      <sheetName val="HR"/>
      <sheetName val="c"/>
      <sheetName val="interofficebal"/>
      <sheetName val="tb"/>
      <sheetName val="Summary of Opex Spent"/>
      <sheetName val="Details"/>
      <sheetName val="Balance Sheet (Rev)"/>
      <sheetName val="Balsheet"/>
      <sheetName val="fundflow"/>
      <sheetName val="D"/>
      <sheetName val="status"/>
    </sheetNames>
    <sheetDataSet>
      <sheetData sheetId="0" refreshError="1">
        <row r="5">
          <cell r="B5">
            <v>693688</v>
          </cell>
        </row>
        <row r="6">
          <cell r="B6">
            <v>693323</v>
          </cell>
        </row>
        <row r="9">
          <cell r="B9">
            <v>693688</v>
          </cell>
        </row>
        <row r="31">
          <cell r="B31" t="str">
            <v>B1</v>
          </cell>
          <cell r="C31" t="str">
            <v>Operational Summary</v>
          </cell>
        </row>
        <row r="32">
          <cell r="B32" t="str">
            <v>A2</v>
          </cell>
          <cell r="C32" t="str">
            <v>Financial Position</v>
          </cell>
        </row>
        <row r="33">
          <cell r="B33" t="str">
            <v>B2</v>
          </cell>
          <cell r="C33" t="str">
            <v>Profit &amp; Loss Statement</v>
          </cell>
        </row>
        <row r="34">
          <cell r="C34" t="str">
            <v>Fund Flow Statement</v>
          </cell>
        </row>
        <row r="35">
          <cell r="B35" t="str">
            <v>B3</v>
          </cell>
          <cell r="C35" t="str">
            <v>Revenue Summary</v>
          </cell>
        </row>
        <row r="36">
          <cell r="B36" t="str">
            <v>B4</v>
          </cell>
          <cell r="C36" t="str">
            <v>Opex Summary</v>
          </cell>
        </row>
        <row r="37">
          <cell r="B37" t="str">
            <v>A7</v>
          </cell>
          <cell r="C37" t="str">
            <v>Network Performance Parameters</v>
          </cell>
        </row>
        <row r="38">
          <cell r="B38" t="str">
            <v>B5</v>
          </cell>
          <cell r="C38" t="str">
            <v>Subscriber Usage Patterns</v>
          </cell>
        </row>
        <row r="39">
          <cell r="B39" t="str">
            <v>B6</v>
          </cell>
          <cell r="C39" t="str">
            <v>Debtors &amp; Collection Statistics</v>
          </cell>
        </row>
        <row r="40">
          <cell r="B40" t="str">
            <v>A10</v>
          </cell>
          <cell r="C40" t="str">
            <v>Incremental Cost Per Gross Additions</v>
          </cell>
        </row>
        <row r="41">
          <cell r="B41" t="str">
            <v>A11</v>
          </cell>
          <cell r="C41" t="str">
            <v>Human Resourcs Efficiency Parameters</v>
          </cell>
        </row>
        <row r="42">
          <cell r="B42" t="str">
            <v>A12</v>
          </cell>
          <cell r="C42" t="str">
            <v>Financial &amp; Opearting Ratio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1">
          <cell r="F1">
            <v>1000000</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1"/>
      <sheetName val="Sheet2"/>
      <sheetName val="Sheet3"/>
      <sheetName val="MODEL"/>
      <sheetName val="Grouping"/>
      <sheetName val="Sheet1 (2)"/>
      <sheetName val="usage Post Old"/>
      <sheetName val="OTHER INCOME"/>
      <sheetName val="Detail Grouping"/>
      <sheetName val="#REF"/>
      <sheetName val="Monthly Break Up"/>
      <sheetName val="Quantity"/>
      <sheetName val="TTDZ22"/>
      <sheetName val="BS"/>
      <sheetName val="CBDGT979"/>
      <sheetName val="Structure Bills Qty"/>
    </sheetNames>
    <sheetDataSet>
      <sheetData sheetId="0" refreshError="1">
        <row r="1">
          <cell r="A1">
            <v>100000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ivot of sheet2"/>
      <sheetName val="Guj Pivot"/>
      <sheetName val="Guj Trial"/>
      <sheetName val="Trial"/>
      <sheetName val="Sheet1"/>
      <sheetName val="cons memo"/>
      <sheetName val="memo1 "/>
      <sheetName val="memo2"/>
      <sheetName val="Code"/>
      <sheetName val="memo3"/>
      <sheetName val="Sheet4"/>
      <sheetName val="Schedules"/>
      <sheetName val="1st quarter"/>
      <sheetName val="Customize Your Invoice"/>
      <sheetName val="Grouping"/>
      <sheetName val="usage Post Old"/>
      <sheetName val="Quantity"/>
      <sheetName val="International"/>
      <sheetName val="CABLER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A2">
            <v>0</v>
          </cell>
        </row>
        <row r="3">
          <cell r="A3">
            <v>1114</v>
          </cell>
          <cell r="B3" t="str">
            <v>Pd.Up Eq.Sh.Cap-Grasim</v>
          </cell>
        </row>
        <row r="4">
          <cell r="A4">
            <v>1115</v>
          </cell>
          <cell r="B4" t="str">
            <v>Pd.Up Eq.Sh.Cap-Hindalco</v>
          </cell>
        </row>
        <row r="5">
          <cell r="A5">
            <v>1116</v>
          </cell>
          <cell r="B5" t="str">
            <v>Pd.Up Eq.Sh.Cap-Indian Rayon</v>
          </cell>
        </row>
        <row r="6">
          <cell r="A6">
            <v>1117</v>
          </cell>
          <cell r="B6" t="str">
            <v>Pd.Up Eq.Sh.Cap-Indo-Gulf</v>
          </cell>
        </row>
        <row r="7">
          <cell r="A7">
            <v>1118</v>
          </cell>
          <cell r="B7" t="str">
            <v>Pd.Up Eq.Sh.Cap-AT&amp;T</v>
          </cell>
        </row>
        <row r="8">
          <cell r="A8">
            <v>1119</v>
          </cell>
          <cell r="B8" t="str">
            <v>Pd.Up Eq.Sh.Cap-Promoters'</v>
          </cell>
        </row>
        <row r="9">
          <cell r="A9">
            <v>1176</v>
          </cell>
          <cell r="B9" t="str">
            <v>Adv.Agst.Sh.Cap-Grasim</v>
          </cell>
        </row>
        <row r="10">
          <cell r="A10">
            <v>1177</v>
          </cell>
          <cell r="B10" t="str">
            <v>Adv.Agst.Sh.Cap-Hindalco</v>
          </cell>
        </row>
        <row r="11">
          <cell r="A11">
            <v>1178</v>
          </cell>
          <cell r="B11" t="str">
            <v>Adv.Agst.Sh.Cap-Indian Rayon</v>
          </cell>
        </row>
        <row r="12">
          <cell r="A12">
            <v>1179</v>
          </cell>
          <cell r="B12" t="str">
            <v>Adv.Agst.Sh.Cap-Indo Gulf</v>
          </cell>
        </row>
        <row r="13">
          <cell r="A13">
            <v>1180</v>
          </cell>
          <cell r="B13" t="str">
            <v>Adv.Agst.Sh.Cap-AT&amp;T</v>
          </cell>
        </row>
        <row r="14">
          <cell r="A14">
            <v>2102</v>
          </cell>
          <cell r="B14" t="str">
            <v>Forex Fluctuation (Suspense)</v>
          </cell>
        </row>
        <row r="15">
          <cell r="A15">
            <v>2112</v>
          </cell>
          <cell r="B15" t="str">
            <v>Loan from HDFC</v>
          </cell>
        </row>
        <row r="16">
          <cell r="A16">
            <v>2171</v>
          </cell>
          <cell r="B16" t="str">
            <v>Term Loan Rupee-Toronto</v>
          </cell>
        </row>
        <row r="17">
          <cell r="A17">
            <v>2172</v>
          </cell>
          <cell r="B17" t="str">
            <v>Term Loan Rupee-Bank Of</v>
          </cell>
        </row>
        <row r="18">
          <cell r="A18">
            <v>2173</v>
          </cell>
          <cell r="B18" t="str">
            <v>Term loan Rupee-Stan.Chart</v>
          </cell>
        </row>
        <row r="19">
          <cell r="A19">
            <v>2174</v>
          </cell>
          <cell r="B19" t="str">
            <v>Term Loan Rupee-Dena Bank</v>
          </cell>
        </row>
        <row r="20">
          <cell r="A20">
            <v>2175</v>
          </cell>
          <cell r="B20" t="str">
            <v>Term Loan Rupee-Canara Bank</v>
          </cell>
        </row>
        <row r="21">
          <cell r="A21">
            <v>2176</v>
          </cell>
          <cell r="B21" t="str">
            <v>Term Loan Rupee-Hongkong</v>
          </cell>
        </row>
        <row r="22">
          <cell r="A22">
            <v>2177</v>
          </cell>
          <cell r="B22" t="str">
            <v>Term Loan Rupee-State Bank</v>
          </cell>
        </row>
        <row r="23">
          <cell r="A23">
            <v>2181</v>
          </cell>
          <cell r="B23" t="str">
            <v>Uncov. Faci.USD-Toronto</v>
          </cell>
        </row>
        <row r="24">
          <cell r="A24">
            <v>2182</v>
          </cell>
          <cell r="B24" t="str">
            <v>Uncov. Faci.USD-Bank Austria</v>
          </cell>
        </row>
        <row r="25">
          <cell r="A25">
            <v>2183</v>
          </cell>
          <cell r="B25" t="str">
            <v>Uncov. Faci.USD-Bank of</v>
          </cell>
        </row>
        <row r="26">
          <cell r="A26">
            <v>2184</v>
          </cell>
          <cell r="B26" t="str">
            <v>Uncov. Faci.USD-Bayerische</v>
          </cell>
        </row>
        <row r="27">
          <cell r="A27">
            <v>2185</v>
          </cell>
          <cell r="B27" t="str">
            <v>Uncov. Faci.USD-Industrial</v>
          </cell>
        </row>
        <row r="28">
          <cell r="A28">
            <v>2186</v>
          </cell>
          <cell r="B28" t="str">
            <v>Uncov. Faci.USD-Midland Bank</v>
          </cell>
        </row>
        <row r="29">
          <cell r="A29">
            <v>2187</v>
          </cell>
          <cell r="B29" t="str">
            <v>Uncov. Faci.USD-Nations Bank</v>
          </cell>
        </row>
        <row r="30">
          <cell r="A30">
            <v>2188</v>
          </cell>
          <cell r="B30" t="str">
            <v>Uncov. faci.USD-Nord Banken</v>
          </cell>
        </row>
        <row r="31">
          <cell r="A31">
            <v>2189</v>
          </cell>
          <cell r="B31" t="str">
            <v>Uncov. Faci.USD-Royal Bank</v>
          </cell>
        </row>
        <row r="32">
          <cell r="A32">
            <v>2190</v>
          </cell>
          <cell r="B32" t="str">
            <v>Uncov. Faci.USD-Sakura bank-</v>
          </cell>
        </row>
        <row r="33">
          <cell r="A33">
            <v>2191</v>
          </cell>
          <cell r="B33" t="str">
            <v>Uncov. Faci.USD-</v>
          </cell>
        </row>
        <row r="34">
          <cell r="A34">
            <v>2192</v>
          </cell>
          <cell r="B34" t="str">
            <v>Uncov. Faci.USD-SBI New York</v>
          </cell>
        </row>
        <row r="35">
          <cell r="A35">
            <v>2193</v>
          </cell>
          <cell r="B35" t="str">
            <v>Uncovered Faci. USD - Bumiputra</v>
          </cell>
        </row>
        <row r="36">
          <cell r="A36">
            <v>2194</v>
          </cell>
          <cell r="B36" t="str">
            <v>Uncov. Faci.USD-BOA Taipei</v>
          </cell>
        </row>
        <row r="37">
          <cell r="A37">
            <v>2195</v>
          </cell>
          <cell r="B37" t="str">
            <v>Uncov. Faci.USD-Merita Bank</v>
          </cell>
        </row>
        <row r="38">
          <cell r="A38">
            <v>2196</v>
          </cell>
          <cell r="B38" t="str">
            <v>Uncov. Faci.USD-Mitsui Bank</v>
          </cell>
        </row>
        <row r="39">
          <cell r="A39">
            <v>2197</v>
          </cell>
          <cell r="B39" t="str">
            <v>Uncov. Faci.USD-Korea Dev.</v>
          </cell>
        </row>
        <row r="40">
          <cell r="A40">
            <v>2198</v>
          </cell>
          <cell r="B40" t="str">
            <v>Uncov. Faci.USD-</v>
          </cell>
        </row>
        <row r="41">
          <cell r="A41">
            <v>2252</v>
          </cell>
          <cell r="B41" t="str">
            <v>Term Loan USD EKN Facility -</v>
          </cell>
        </row>
        <row r="42">
          <cell r="A42">
            <v>2253</v>
          </cell>
          <cell r="B42" t="str">
            <v>Term Loan USD EKN Facility -</v>
          </cell>
        </row>
        <row r="43">
          <cell r="A43">
            <v>2254</v>
          </cell>
          <cell r="B43" t="str">
            <v>Term Loan USD EKN Facility -</v>
          </cell>
        </row>
        <row r="44">
          <cell r="A44">
            <v>2255</v>
          </cell>
          <cell r="B44" t="str">
            <v>Term Loan USD EKN Facility -</v>
          </cell>
        </row>
        <row r="45">
          <cell r="A45">
            <v>2256</v>
          </cell>
          <cell r="B45" t="str">
            <v>Term Loan USD EKN Facility -</v>
          </cell>
        </row>
        <row r="46">
          <cell r="A46">
            <v>2257</v>
          </cell>
          <cell r="B46" t="str">
            <v>Term Loan USD EKN Facility -</v>
          </cell>
        </row>
        <row r="47">
          <cell r="A47">
            <v>2258</v>
          </cell>
          <cell r="B47" t="str">
            <v>Term Loan USD EKN Facility -</v>
          </cell>
        </row>
        <row r="48">
          <cell r="A48">
            <v>2259</v>
          </cell>
          <cell r="B48" t="str">
            <v>Term Loan USD EKN Facility -</v>
          </cell>
        </row>
        <row r="49">
          <cell r="A49">
            <v>2260</v>
          </cell>
          <cell r="B49" t="str">
            <v>Term Loan USD EKN Facility -</v>
          </cell>
        </row>
        <row r="50">
          <cell r="A50">
            <v>2261</v>
          </cell>
          <cell r="B50" t="str">
            <v>Term Loan USD EKN Facility -</v>
          </cell>
        </row>
        <row r="51">
          <cell r="A51">
            <v>2262</v>
          </cell>
          <cell r="B51" t="str">
            <v>Term Loan USD EKN Facility -</v>
          </cell>
        </row>
        <row r="52">
          <cell r="A52">
            <v>2263</v>
          </cell>
          <cell r="B52" t="str">
            <v>Term Loan USD EKN Facility -</v>
          </cell>
        </row>
        <row r="53">
          <cell r="A53">
            <v>2264</v>
          </cell>
          <cell r="B53" t="str">
            <v>Term Loan USD EKN Facility -</v>
          </cell>
        </row>
        <row r="54">
          <cell r="A54">
            <v>2265</v>
          </cell>
          <cell r="B54" t="str">
            <v>Term Loan USD EKN Facility -</v>
          </cell>
        </row>
        <row r="55">
          <cell r="A55">
            <v>2266</v>
          </cell>
          <cell r="B55" t="str">
            <v>Term Loan USD EKN Facility -</v>
          </cell>
        </row>
        <row r="56">
          <cell r="A56">
            <v>2267</v>
          </cell>
          <cell r="B56" t="str">
            <v>Term Loan USD EKN Facility -</v>
          </cell>
        </row>
        <row r="57">
          <cell r="A57">
            <v>2268</v>
          </cell>
          <cell r="B57" t="str">
            <v>Term Loan USD EKN Facility -</v>
          </cell>
        </row>
        <row r="58">
          <cell r="A58">
            <v>3101</v>
          </cell>
          <cell r="B58" t="str">
            <v>Sundry Creditors Control</v>
          </cell>
        </row>
        <row r="59">
          <cell r="A59">
            <v>3103</v>
          </cell>
          <cell r="B59" t="str">
            <v>Sundry Creditors Control -</v>
          </cell>
        </row>
        <row r="60">
          <cell r="A60">
            <v>3104</v>
          </cell>
          <cell r="B60" t="str">
            <v>Credit Card Control Account</v>
          </cell>
        </row>
        <row r="61">
          <cell r="A61">
            <v>3105</v>
          </cell>
          <cell r="B61" t="str">
            <v>Sundry Creditors - Employees</v>
          </cell>
        </row>
        <row r="62">
          <cell r="A62">
            <v>3106</v>
          </cell>
          <cell r="B62" t="str">
            <v>Sundry Creditors - Imprest</v>
          </cell>
        </row>
        <row r="63">
          <cell r="A63">
            <v>3107</v>
          </cell>
          <cell r="B63" t="str">
            <v>Sundry Creditors-Unit</v>
          </cell>
        </row>
        <row r="64">
          <cell r="A64">
            <v>3108</v>
          </cell>
          <cell r="B64" t="str">
            <v>Travel Fare Control</v>
          </cell>
        </row>
        <row r="65">
          <cell r="A65">
            <v>3201</v>
          </cell>
          <cell r="B65" t="str">
            <v>Outstanding Liabilities -96-97</v>
          </cell>
        </row>
        <row r="66">
          <cell r="A66">
            <v>3205</v>
          </cell>
          <cell r="B66" t="str">
            <v>TDS on Salaries</v>
          </cell>
        </row>
        <row r="67">
          <cell r="A67">
            <v>3206</v>
          </cell>
          <cell r="B67" t="str">
            <v>TDS on Contractors/Sub-Contract</v>
          </cell>
        </row>
        <row r="68">
          <cell r="A68">
            <v>3207</v>
          </cell>
          <cell r="B68" t="str">
            <v>TDS on Interest Paid/Payable</v>
          </cell>
        </row>
        <row r="69">
          <cell r="A69">
            <v>3209</v>
          </cell>
          <cell r="B69" t="str">
            <v>TDS on Rent - Paid</v>
          </cell>
        </row>
        <row r="70">
          <cell r="A70">
            <v>3210</v>
          </cell>
          <cell r="B70" t="str">
            <v>TDS on Technical &amp; Professional</v>
          </cell>
        </row>
        <row r="71">
          <cell r="A71">
            <v>3211</v>
          </cell>
          <cell r="B71" t="str">
            <v>Profession Tax</v>
          </cell>
        </row>
        <row r="72">
          <cell r="A72">
            <v>3212</v>
          </cell>
          <cell r="B72" t="str">
            <v>Employees Contribution to Provi</v>
          </cell>
        </row>
        <row r="73">
          <cell r="A73">
            <v>3214</v>
          </cell>
          <cell r="B73" t="str">
            <v>Net Salaries Payable</v>
          </cell>
        </row>
        <row r="74">
          <cell r="A74">
            <v>3219</v>
          </cell>
          <cell r="B74" t="str">
            <v>Canteen Recovery</v>
          </cell>
        </row>
        <row r="75">
          <cell r="A75">
            <v>3220</v>
          </cell>
          <cell r="B75" t="str">
            <v>TDS on Foreign Tech.Salary</v>
          </cell>
        </row>
        <row r="76">
          <cell r="A76">
            <v>3228</v>
          </cell>
          <cell r="B76" t="str">
            <v>Employees' Contrn to ESI(Payl)</v>
          </cell>
        </row>
        <row r="77">
          <cell r="A77">
            <v>3254</v>
          </cell>
          <cell r="B77" t="str">
            <v>Purchase Tax Payable</v>
          </cell>
        </row>
        <row r="78">
          <cell r="A78">
            <v>3255</v>
          </cell>
          <cell r="B78" t="str">
            <v>Outstanding Liabilities-1997-98</v>
          </cell>
        </row>
        <row r="79">
          <cell r="A79">
            <v>3256</v>
          </cell>
          <cell r="B79" t="str">
            <v>Stale Cheques Account</v>
          </cell>
        </row>
        <row r="80">
          <cell r="A80">
            <v>3257</v>
          </cell>
          <cell r="B80" t="str">
            <v>Outsanding Liabs-1998-99</v>
          </cell>
        </row>
        <row r="81">
          <cell r="A81">
            <v>3261</v>
          </cell>
          <cell r="B81" t="str">
            <v>Interest Accrued but not Due on</v>
          </cell>
        </row>
        <row r="82">
          <cell r="A82">
            <v>3351</v>
          </cell>
          <cell r="B82" t="str">
            <v>Own Your Vehicle Scheme - Recov</v>
          </cell>
        </row>
        <row r="83">
          <cell r="A83">
            <v>3361</v>
          </cell>
          <cell r="B83" t="str">
            <v>Own Your Furniture Scheme - Rec</v>
          </cell>
        </row>
        <row r="84">
          <cell r="A84">
            <v>3363</v>
          </cell>
          <cell r="B84" t="str">
            <v>Commission Payable</v>
          </cell>
        </row>
        <row r="85">
          <cell r="A85">
            <v>3386</v>
          </cell>
          <cell r="B85" t="str">
            <v>PSTN Charges Payable</v>
          </cell>
        </row>
        <row r="86">
          <cell r="A86">
            <v>3388</v>
          </cell>
          <cell r="B86" t="str">
            <v>Gujrat Sales Tax Payable</v>
          </cell>
        </row>
        <row r="87">
          <cell r="A87">
            <v>3389</v>
          </cell>
          <cell r="B87" t="str">
            <v>Service Tax Payable</v>
          </cell>
        </row>
        <row r="88">
          <cell r="A88">
            <v>3390</v>
          </cell>
          <cell r="B88" t="str">
            <v>Sales Tax Payable-</v>
          </cell>
        </row>
        <row r="89">
          <cell r="A89">
            <v>3391</v>
          </cell>
          <cell r="B89" t="str">
            <v>Sales tax Payable -Goa</v>
          </cell>
        </row>
        <row r="90">
          <cell r="A90">
            <v>3392</v>
          </cell>
          <cell r="B90" t="str">
            <v>Prof Pursuit</v>
          </cell>
        </row>
        <row r="91">
          <cell r="A91">
            <v>3396</v>
          </cell>
          <cell r="B91" t="str">
            <v>Licence Fees Payable</v>
          </cell>
        </row>
        <row r="92">
          <cell r="A92">
            <v>3397</v>
          </cell>
          <cell r="B92" t="str">
            <v>Service-Tax Payable GOA</v>
          </cell>
        </row>
        <row r="93">
          <cell r="A93">
            <v>3401</v>
          </cell>
          <cell r="B93" t="str">
            <v>Security Deposit</v>
          </cell>
        </row>
        <row r="94">
          <cell r="A94">
            <v>3402</v>
          </cell>
          <cell r="B94" t="str">
            <v>Security Deposit- STD</v>
          </cell>
        </row>
        <row r="95">
          <cell r="A95">
            <v>3403</v>
          </cell>
          <cell r="B95" t="str">
            <v>Security Depsoit - STD / ISD</v>
          </cell>
        </row>
        <row r="96">
          <cell r="A96">
            <v>3405</v>
          </cell>
          <cell r="B96" t="str">
            <v>Dealer Enrollment Deposit</v>
          </cell>
        </row>
        <row r="97">
          <cell r="A97">
            <v>3413</v>
          </cell>
          <cell r="B97" t="str">
            <v>Advance Against Sale of</v>
          </cell>
        </row>
        <row r="98">
          <cell r="A98">
            <v>3415</v>
          </cell>
          <cell r="B98" t="str">
            <v>Advance Against Telephony Servi</v>
          </cell>
        </row>
        <row r="99">
          <cell r="A99">
            <v>3417</v>
          </cell>
          <cell r="B99" t="str">
            <v>Rental Deposits</v>
          </cell>
        </row>
        <row r="100">
          <cell r="A100">
            <v>3421</v>
          </cell>
          <cell r="B100" t="str">
            <v>Advance Agst Prepaid Calling</v>
          </cell>
        </row>
        <row r="101">
          <cell r="A101">
            <v>3423</v>
          </cell>
          <cell r="B101" t="str">
            <v>Security Deposit- Prepaid</v>
          </cell>
        </row>
        <row r="102">
          <cell r="A102">
            <v>3424</v>
          </cell>
          <cell r="B102" t="str">
            <v>Advance Access &amp; Monthly</v>
          </cell>
        </row>
        <row r="103">
          <cell r="A103">
            <v>3425</v>
          </cell>
          <cell r="B103" t="str">
            <v>Advance Agst Sim Processing Fee</v>
          </cell>
        </row>
        <row r="104">
          <cell r="A104">
            <v>3426</v>
          </cell>
          <cell r="B104" t="str">
            <v>Security Deposit Roaming</v>
          </cell>
        </row>
        <row r="105">
          <cell r="A105">
            <v>3427</v>
          </cell>
          <cell r="B105" t="str">
            <v>Security Deposit Retailer</v>
          </cell>
        </row>
        <row r="106">
          <cell r="A106">
            <v>3451</v>
          </cell>
          <cell r="B106" t="str">
            <v>Advance Against Activation Fees</v>
          </cell>
        </row>
        <row r="107">
          <cell r="A107">
            <v>3452</v>
          </cell>
          <cell r="B107" t="str">
            <v>Advance Against Gold No.Fees</v>
          </cell>
        </row>
        <row r="108">
          <cell r="A108">
            <v>3454</v>
          </cell>
          <cell r="B108" t="str">
            <v>Advance Against Sim Replacement</v>
          </cell>
        </row>
        <row r="109">
          <cell r="A109">
            <v>3455</v>
          </cell>
          <cell r="B109" t="str">
            <v>Advance Against Sim Roaming</v>
          </cell>
        </row>
        <row r="110">
          <cell r="A110">
            <v>3456</v>
          </cell>
          <cell r="B110" t="str">
            <v>Advance Against STD Deposit</v>
          </cell>
        </row>
        <row r="111">
          <cell r="A111">
            <v>3457</v>
          </cell>
          <cell r="B111" t="str">
            <v>Advance Against STD/ISD Deposit</v>
          </cell>
        </row>
        <row r="112">
          <cell r="A112">
            <v>3458</v>
          </cell>
          <cell r="B112" t="str">
            <v>Advance Against World one</v>
          </cell>
        </row>
        <row r="113">
          <cell r="A113">
            <v>3459</v>
          </cell>
          <cell r="B113" t="str">
            <v>Advance Received</v>
          </cell>
        </row>
        <row r="114">
          <cell r="A114">
            <v>3460</v>
          </cell>
          <cell r="B114" t="str">
            <v>Advance Against Activation</v>
          </cell>
        </row>
        <row r="115">
          <cell r="A115">
            <v>3461</v>
          </cell>
          <cell r="B115" t="str">
            <v>Advance Agst Automatic Roaming</v>
          </cell>
        </row>
        <row r="116">
          <cell r="A116">
            <v>3462</v>
          </cell>
          <cell r="B116" t="str">
            <v>Adv Agst Automatic Roaming Depo</v>
          </cell>
        </row>
        <row r="117">
          <cell r="A117">
            <v>3502</v>
          </cell>
          <cell r="B117" t="str">
            <v>Leave Encashment Payable</v>
          </cell>
        </row>
        <row r="118">
          <cell r="A118">
            <v>3551</v>
          </cell>
          <cell r="B118" t="str">
            <v>Provision for Wealth - Tax</v>
          </cell>
        </row>
        <row r="119">
          <cell r="A119">
            <v>3552</v>
          </cell>
          <cell r="B119" t="str">
            <v>Provision for Bad &amp; Doubtful De</v>
          </cell>
        </row>
        <row r="120">
          <cell r="A120">
            <v>3951</v>
          </cell>
          <cell r="B120" t="str">
            <v>Gandhinager Office</v>
          </cell>
        </row>
        <row r="121">
          <cell r="A121">
            <v>3953</v>
          </cell>
          <cell r="B121" t="str">
            <v>Pune Office</v>
          </cell>
        </row>
        <row r="122">
          <cell r="A122">
            <v>4011</v>
          </cell>
          <cell r="B122" t="str">
            <v>Land</v>
          </cell>
        </row>
        <row r="123">
          <cell r="A123">
            <v>4021</v>
          </cell>
          <cell r="B123" t="str">
            <v>Buildings - Office</v>
          </cell>
        </row>
        <row r="124">
          <cell r="A124">
            <v>4023</v>
          </cell>
          <cell r="B124" t="str">
            <v>Buildings - Switch Room</v>
          </cell>
        </row>
        <row r="125">
          <cell r="A125">
            <v>4101</v>
          </cell>
          <cell r="B125" t="str">
            <v>Plant &amp; Machinery - MSC</v>
          </cell>
        </row>
        <row r="126">
          <cell r="A126">
            <v>4111</v>
          </cell>
          <cell r="B126" t="str">
            <v>Plant &amp; Machinery - BSC</v>
          </cell>
        </row>
        <row r="127">
          <cell r="A127">
            <v>4121</v>
          </cell>
          <cell r="B127" t="str">
            <v>Plant &amp; Machinery - OSS</v>
          </cell>
        </row>
        <row r="128">
          <cell r="A128">
            <v>4131</v>
          </cell>
          <cell r="B128" t="str">
            <v>Plant &amp; Machinery - VM/SMS</v>
          </cell>
        </row>
        <row r="129">
          <cell r="A129">
            <v>4141</v>
          </cell>
          <cell r="B129" t="str">
            <v>Plant &amp; Machinery - Test Equipm</v>
          </cell>
        </row>
        <row r="130">
          <cell r="A130">
            <v>4151</v>
          </cell>
          <cell r="B130" t="str">
            <v>Plant &amp; Machinery - BTS Access</v>
          </cell>
        </row>
        <row r="131">
          <cell r="A131">
            <v>4161</v>
          </cell>
          <cell r="B131" t="str">
            <v>Plant &amp; Machinery - BTS Access</v>
          </cell>
        </row>
        <row r="132">
          <cell r="A132">
            <v>4171</v>
          </cell>
          <cell r="B132" t="str">
            <v>Plant &amp; Machinery - BTS Backbon</v>
          </cell>
        </row>
        <row r="133">
          <cell r="A133">
            <v>4181</v>
          </cell>
          <cell r="B133" t="str">
            <v>Plant &amp; Machinery - BTS Backbon</v>
          </cell>
        </row>
        <row r="134">
          <cell r="A134">
            <v>4191</v>
          </cell>
          <cell r="B134" t="str">
            <v>Plant &amp; Machinery - Others Impo</v>
          </cell>
        </row>
        <row r="135">
          <cell r="A135">
            <v>4196</v>
          </cell>
          <cell r="B135" t="str">
            <v>Plant &amp; Machinery - Others Dome</v>
          </cell>
        </row>
        <row r="136">
          <cell r="A136">
            <v>4211</v>
          </cell>
          <cell r="B136" t="str">
            <v>Computers - Billing</v>
          </cell>
        </row>
        <row r="137">
          <cell r="A137">
            <v>4212</v>
          </cell>
          <cell r="B137" t="str">
            <v>Computer - Others Hardware</v>
          </cell>
        </row>
        <row r="138">
          <cell r="A138">
            <v>4213</v>
          </cell>
          <cell r="B138" t="str">
            <v>Computer - Others Software</v>
          </cell>
        </row>
        <row r="139">
          <cell r="A139">
            <v>4214</v>
          </cell>
          <cell r="B139" t="str">
            <v>Computer - Others Printers - Cl</v>
          </cell>
        </row>
        <row r="140">
          <cell r="A140">
            <v>4215</v>
          </cell>
          <cell r="B140" t="str">
            <v>Computer - Others</v>
          </cell>
        </row>
        <row r="141">
          <cell r="A141">
            <v>4221</v>
          </cell>
          <cell r="B141" t="str">
            <v>Office Equipments - Communicati</v>
          </cell>
        </row>
        <row r="142">
          <cell r="A142">
            <v>4222</v>
          </cell>
          <cell r="B142" t="str">
            <v>Office Equipments - Cooling Equ</v>
          </cell>
        </row>
        <row r="143">
          <cell r="A143">
            <v>4223</v>
          </cell>
          <cell r="B143" t="str">
            <v>Office Equipments - Others</v>
          </cell>
        </row>
        <row r="144">
          <cell r="A144">
            <v>4251</v>
          </cell>
          <cell r="B144" t="str">
            <v>Furniture &amp; Fixtures - Interior</v>
          </cell>
        </row>
        <row r="145">
          <cell r="A145">
            <v>4252</v>
          </cell>
          <cell r="B145" t="str">
            <v>Furniture &amp; Fixtures - Others</v>
          </cell>
        </row>
        <row r="146">
          <cell r="A146">
            <v>4253</v>
          </cell>
          <cell r="B146" t="str">
            <v>Furniture &amp; Fixtures - Employee</v>
          </cell>
        </row>
        <row r="147">
          <cell r="A147">
            <v>4255</v>
          </cell>
          <cell r="B147" t="str">
            <v>Furniture &amp; Fixtures - Electric</v>
          </cell>
        </row>
        <row r="148">
          <cell r="A148">
            <v>4281</v>
          </cell>
          <cell r="B148" t="str">
            <v>Vehicles - Company</v>
          </cell>
        </row>
        <row r="149">
          <cell r="A149">
            <v>4282</v>
          </cell>
          <cell r="B149" t="str">
            <v>Vehicles - Employees</v>
          </cell>
        </row>
        <row r="150">
          <cell r="A150">
            <v>4301</v>
          </cell>
          <cell r="B150" t="str">
            <v>CWIP -Building Office</v>
          </cell>
        </row>
        <row r="151">
          <cell r="A151">
            <v>4312</v>
          </cell>
          <cell r="B151" t="str">
            <v>CWIP -P&amp;M -MSC</v>
          </cell>
        </row>
        <row r="152">
          <cell r="A152">
            <v>4326</v>
          </cell>
          <cell r="B152" t="str">
            <v>CWIP -P&amp;M -OSS</v>
          </cell>
        </row>
        <row r="153">
          <cell r="A153">
            <v>4341</v>
          </cell>
          <cell r="B153" t="str">
            <v>CWIP - P&amp;M -BTS Access Imported</v>
          </cell>
        </row>
        <row r="154">
          <cell r="A154">
            <v>4346</v>
          </cell>
          <cell r="B154" t="str">
            <v>CWIP - P&amp;M -BTS Access Domestic</v>
          </cell>
        </row>
        <row r="155">
          <cell r="A155">
            <v>4351</v>
          </cell>
          <cell r="B155" t="str">
            <v>CWIP - P&amp;M -BTS Backbone Import</v>
          </cell>
        </row>
        <row r="156">
          <cell r="A156">
            <v>4356</v>
          </cell>
          <cell r="B156" t="str">
            <v>CWIP - P&amp;M -BTS Backbone Domest</v>
          </cell>
        </row>
        <row r="157">
          <cell r="A157">
            <v>4361</v>
          </cell>
          <cell r="B157" t="str">
            <v>CWIP - P&amp;M -Others Imported</v>
          </cell>
        </row>
        <row r="158">
          <cell r="A158">
            <v>4366</v>
          </cell>
          <cell r="B158" t="str">
            <v>CWIP - P&amp;M -Others Domestic</v>
          </cell>
        </row>
        <row r="159">
          <cell r="A159">
            <v>4375</v>
          </cell>
          <cell r="B159" t="str">
            <v>CWIP -Furniture &amp; Fixtures</v>
          </cell>
        </row>
        <row r="160">
          <cell r="A160">
            <v>4380</v>
          </cell>
          <cell r="B160" t="str">
            <v>CWIP - P&amp;M -Others</v>
          </cell>
        </row>
        <row r="161">
          <cell r="A161">
            <v>4711</v>
          </cell>
          <cell r="B161" t="str">
            <v>Computers - Billing clg.</v>
          </cell>
        </row>
        <row r="162">
          <cell r="A162">
            <v>4712</v>
          </cell>
          <cell r="B162" t="str">
            <v>Computers - Others - Hardware C</v>
          </cell>
        </row>
        <row r="163">
          <cell r="A163">
            <v>4714</v>
          </cell>
          <cell r="B163" t="str">
            <v>Computers - Others - Printers -</v>
          </cell>
        </row>
        <row r="164">
          <cell r="A164">
            <v>4721</v>
          </cell>
          <cell r="B164" t="str">
            <v>Office Equipemnts - Communicati</v>
          </cell>
        </row>
        <row r="165">
          <cell r="A165">
            <v>4723</v>
          </cell>
          <cell r="B165" t="str">
            <v>Office Equipments - Others - Cl</v>
          </cell>
        </row>
        <row r="166">
          <cell r="A166">
            <v>4791</v>
          </cell>
          <cell r="B166" t="str">
            <v>Unamortised Licence Fees</v>
          </cell>
        </row>
        <row r="167">
          <cell r="A167">
            <v>4901</v>
          </cell>
          <cell r="B167" t="str">
            <v>Depreciation - Buildings</v>
          </cell>
        </row>
        <row r="168">
          <cell r="A168">
            <v>4902</v>
          </cell>
          <cell r="B168" t="str">
            <v>Depreciation - Plant &amp; Machiner</v>
          </cell>
        </row>
        <row r="169">
          <cell r="A169">
            <v>4903</v>
          </cell>
          <cell r="B169" t="str">
            <v>Depreciation - Computers</v>
          </cell>
        </row>
        <row r="170">
          <cell r="A170">
            <v>4904</v>
          </cell>
          <cell r="B170" t="str">
            <v>Depreciation - Office Equipment</v>
          </cell>
        </row>
        <row r="171">
          <cell r="A171">
            <v>4905</v>
          </cell>
          <cell r="B171" t="str">
            <v>Depreciation - Furniture &amp;Fixtu</v>
          </cell>
        </row>
        <row r="172">
          <cell r="A172">
            <v>4906</v>
          </cell>
          <cell r="B172" t="str">
            <v>Depreciation - Vehicle</v>
          </cell>
        </row>
        <row r="173">
          <cell r="A173">
            <v>4907</v>
          </cell>
          <cell r="B173" t="str">
            <v>Accu.Amortisation Licence Fees</v>
          </cell>
        </row>
        <row r="174">
          <cell r="A174">
            <v>5501</v>
          </cell>
          <cell r="B174" t="str">
            <v>Inter Corporate Deposits</v>
          </cell>
        </row>
        <row r="175">
          <cell r="A175">
            <v>5551</v>
          </cell>
          <cell r="B175" t="str">
            <v>Investment in Units</v>
          </cell>
        </row>
        <row r="176">
          <cell r="A176">
            <v>6111</v>
          </cell>
          <cell r="B176" t="str">
            <v>Closing Stock - Handsets</v>
          </cell>
        </row>
        <row r="177">
          <cell r="A177">
            <v>6112</v>
          </cell>
          <cell r="B177" t="str">
            <v>Closing Stock - SIM Card</v>
          </cell>
        </row>
        <row r="178">
          <cell r="A178">
            <v>6113</v>
          </cell>
          <cell r="B178" t="str">
            <v>Closing Stock - Accessories</v>
          </cell>
        </row>
        <row r="179">
          <cell r="A179">
            <v>6114</v>
          </cell>
          <cell r="B179" t="str">
            <v>Closing Stock - Stores &amp; Spares</v>
          </cell>
        </row>
        <row r="180">
          <cell r="A180">
            <v>6123</v>
          </cell>
          <cell r="B180" t="str">
            <v>Closing Stock - Handset</v>
          </cell>
        </row>
        <row r="181">
          <cell r="A181">
            <v>6124</v>
          </cell>
          <cell r="B181" t="str">
            <v>Closing Stock-Prepaid Sim</v>
          </cell>
        </row>
        <row r="182">
          <cell r="A182">
            <v>6125</v>
          </cell>
          <cell r="B182" t="str">
            <v>Handset Inventory-Swap</v>
          </cell>
        </row>
        <row r="183">
          <cell r="A183">
            <v>6126</v>
          </cell>
          <cell r="B183" t="str">
            <v>Closing Stock Roaming Sim</v>
          </cell>
        </row>
        <row r="184">
          <cell r="A184">
            <v>6127</v>
          </cell>
          <cell r="B184" t="str">
            <v>Op.Stock Handsets</v>
          </cell>
        </row>
        <row r="185">
          <cell r="A185">
            <v>6128</v>
          </cell>
          <cell r="B185" t="str">
            <v>Op.Stock Handsets-Goa</v>
          </cell>
        </row>
        <row r="186">
          <cell r="A186">
            <v>6410</v>
          </cell>
          <cell r="B186" t="str">
            <v>Sr.Debtors - Monthly Tele Servi</v>
          </cell>
        </row>
        <row r="187">
          <cell r="A187">
            <v>6411</v>
          </cell>
          <cell r="B187" t="str">
            <v>Sr.Debtors - Citi Bank</v>
          </cell>
        </row>
        <row r="188">
          <cell r="A188">
            <v>6412</v>
          </cell>
          <cell r="B188" t="str">
            <v>Sr.Debtors - Amex</v>
          </cell>
        </row>
        <row r="189">
          <cell r="A189">
            <v>6413</v>
          </cell>
          <cell r="B189" t="str">
            <v>Sr. Debtors- Handset Sales</v>
          </cell>
        </row>
        <row r="190">
          <cell r="A190">
            <v>6414</v>
          </cell>
          <cell r="B190" t="str">
            <v>Sr.Debtors - Roaming</v>
          </cell>
        </row>
        <row r="191">
          <cell r="A191">
            <v>6416</v>
          </cell>
          <cell r="B191" t="str">
            <v>BOI SI - Sundry Drs</v>
          </cell>
        </row>
        <row r="192">
          <cell r="A192">
            <v>6417</v>
          </cell>
          <cell r="B192" t="str">
            <v>S.Drs - Activation</v>
          </cell>
        </row>
        <row r="193">
          <cell r="A193">
            <v>6419</v>
          </cell>
          <cell r="B193" t="str">
            <v>Bank of India - Swap Card (Drs)</v>
          </cell>
        </row>
        <row r="194">
          <cell r="A194">
            <v>6457</v>
          </cell>
          <cell r="B194" t="str">
            <v>Income Accrued But Not Due - Bi</v>
          </cell>
        </row>
        <row r="195">
          <cell r="A195">
            <v>6458</v>
          </cell>
          <cell r="B195" t="str">
            <v>Sr. Debtors - General</v>
          </cell>
        </row>
        <row r="196">
          <cell r="A196">
            <v>6459</v>
          </cell>
          <cell r="B196" t="str">
            <v>Sr. Debtors - Suspense</v>
          </cell>
        </row>
        <row r="197">
          <cell r="A197">
            <v>6460</v>
          </cell>
          <cell r="B197" t="str">
            <v>Sr.Debtors-Citibank S.I.</v>
          </cell>
        </row>
        <row r="198">
          <cell r="A198">
            <v>6461</v>
          </cell>
          <cell r="B198" t="str">
            <v>Roaming Suspense</v>
          </cell>
        </row>
        <row r="199">
          <cell r="A199">
            <v>6501</v>
          </cell>
          <cell r="B199" t="str">
            <v>Cash on Hand - Pune</v>
          </cell>
        </row>
        <row r="200">
          <cell r="A200">
            <v>6502</v>
          </cell>
          <cell r="B200" t="str">
            <v>Cash on Hand - Collection</v>
          </cell>
        </row>
        <row r="201">
          <cell r="A201">
            <v>6503</v>
          </cell>
          <cell r="B201" t="str">
            <v>Cash on Hand - Gandhinagar</v>
          </cell>
        </row>
        <row r="202">
          <cell r="A202">
            <v>6513</v>
          </cell>
          <cell r="B202" t="str">
            <v>Cheques on Hand</v>
          </cell>
        </row>
        <row r="203">
          <cell r="A203">
            <v>6525</v>
          </cell>
          <cell r="B203" t="str">
            <v>Employee Imprests</v>
          </cell>
        </row>
        <row r="204">
          <cell r="A204">
            <v>6526</v>
          </cell>
          <cell r="B204" t="str">
            <v>Imprest Mumbai office</v>
          </cell>
        </row>
        <row r="205">
          <cell r="A205">
            <v>6551</v>
          </cell>
          <cell r="B205" t="str">
            <v>Cash in Transit</v>
          </cell>
        </row>
        <row r="206">
          <cell r="A206" t="str">
            <v>661E</v>
          </cell>
          <cell r="B206" t="str">
            <v>Dena Current - Mumbai Fort</v>
          </cell>
        </row>
        <row r="207">
          <cell r="A207">
            <v>6611</v>
          </cell>
          <cell r="B207" t="str">
            <v>State Bank Of India Pune -</v>
          </cell>
        </row>
        <row r="208">
          <cell r="A208">
            <v>6612</v>
          </cell>
          <cell r="B208" t="str">
            <v>State Bank Of India pune -</v>
          </cell>
        </row>
        <row r="209">
          <cell r="A209">
            <v>6613</v>
          </cell>
          <cell r="B209" t="str">
            <v>State Bank of India Goa -</v>
          </cell>
        </row>
        <row r="210">
          <cell r="A210">
            <v>6614</v>
          </cell>
          <cell r="B210" t="str">
            <v>Deutsche Bank - Mumbai</v>
          </cell>
        </row>
        <row r="211">
          <cell r="A211">
            <v>6615</v>
          </cell>
          <cell r="B211" t="str">
            <v>Standard Chartered Bank -</v>
          </cell>
        </row>
        <row r="212">
          <cell r="A212">
            <v>6616</v>
          </cell>
          <cell r="B212" t="str">
            <v>UCO Bank - Mumbai</v>
          </cell>
        </row>
        <row r="213">
          <cell r="A213">
            <v>6617</v>
          </cell>
          <cell r="B213" t="str">
            <v>State Bank Of India - Nasik</v>
          </cell>
        </row>
        <row r="214">
          <cell r="A214">
            <v>6618</v>
          </cell>
          <cell r="B214" t="str">
            <v>State Bank Of India -</v>
          </cell>
        </row>
        <row r="215">
          <cell r="A215">
            <v>6619</v>
          </cell>
          <cell r="B215" t="str">
            <v>Bank of Madura - collection</v>
          </cell>
        </row>
        <row r="216">
          <cell r="A216">
            <v>6620</v>
          </cell>
          <cell r="B216" t="str">
            <v>Bank of Madura - Current</v>
          </cell>
        </row>
        <row r="217">
          <cell r="A217">
            <v>6622</v>
          </cell>
          <cell r="B217" t="str">
            <v>Bank of America Current</v>
          </cell>
        </row>
        <row r="218">
          <cell r="A218">
            <v>6623</v>
          </cell>
          <cell r="B218" t="str">
            <v>Dena Bank Bhiwandi</v>
          </cell>
        </row>
        <row r="219">
          <cell r="A219">
            <v>6624</v>
          </cell>
          <cell r="B219" t="str">
            <v>Dena Bank a/c No.445 Book</v>
          </cell>
        </row>
        <row r="220">
          <cell r="A220">
            <v>6625</v>
          </cell>
          <cell r="B220" t="str">
            <v>Dena Nagpur Coll</v>
          </cell>
        </row>
        <row r="221">
          <cell r="A221">
            <v>6626</v>
          </cell>
          <cell r="B221" t="str">
            <v>Dena Bank- - Delhi</v>
          </cell>
        </row>
        <row r="222">
          <cell r="A222">
            <v>6627</v>
          </cell>
          <cell r="B222" t="str">
            <v>Dena Bank-Panjim a/c</v>
          </cell>
        </row>
        <row r="223">
          <cell r="A223">
            <v>6628</v>
          </cell>
          <cell r="B223" t="str">
            <v>State Bank of India-Colln</v>
          </cell>
        </row>
        <row r="224">
          <cell r="A224">
            <v>6629</v>
          </cell>
          <cell r="B224" t="str">
            <v>SBI-Collection-Satara</v>
          </cell>
        </row>
        <row r="225">
          <cell r="A225">
            <v>6630</v>
          </cell>
          <cell r="B225" t="str">
            <v>SBI-Collection-Aurangabad</v>
          </cell>
        </row>
        <row r="226">
          <cell r="A226">
            <v>6631</v>
          </cell>
          <cell r="B226" t="str">
            <v>Dena-Pune-Collection</v>
          </cell>
        </row>
        <row r="227">
          <cell r="A227">
            <v>6632</v>
          </cell>
          <cell r="B227" t="str">
            <v>Dena-Kolhapur-Collection</v>
          </cell>
        </row>
        <row r="228">
          <cell r="A228">
            <v>6633</v>
          </cell>
          <cell r="B228" t="str">
            <v>Dena-Margoa-Collection</v>
          </cell>
        </row>
        <row r="229">
          <cell r="A229">
            <v>6634</v>
          </cell>
          <cell r="B229" t="str">
            <v>Dena-Maposa-Collection</v>
          </cell>
        </row>
        <row r="230">
          <cell r="A230">
            <v>6635</v>
          </cell>
          <cell r="B230" t="str">
            <v>SBI-Collection-Bhiwandi</v>
          </cell>
        </row>
        <row r="231">
          <cell r="A231">
            <v>6636</v>
          </cell>
          <cell r="B231" t="str">
            <v>Dena-Collection-Panjim</v>
          </cell>
        </row>
        <row r="232">
          <cell r="A232">
            <v>6637</v>
          </cell>
          <cell r="B232" t="str">
            <v>Dena-Collection-Aurangabad</v>
          </cell>
        </row>
        <row r="233">
          <cell r="A233">
            <v>6638</v>
          </cell>
          <cell r="B233" t="str">
            <v>Stanchart-Pune</v>
          </cell>
        </row>
        <row r="234">
          <cell r="A234">
            <v>6639</v>
          </cell>
          <cell r="B234" t="str">
            <v>EKN Debt Service Reserve-</v>
          </cell>
        </row>
        <row r="235">
          <cell r="A235">
            <v>6640</v>
          </cell>
          <cell r="B235" t="str">
            <v>Dena-Collection-Nagar</v>
          </cell>
        </row>
        <row r="236">
          <cell r="A236">
            <v>6642</v>
          </cell>
          <cell r="B236" t="str">
            <v>Bank of India Collection a/c</v>
          </cell>
        </row>
        <row r="237">
          <cell r="A237">
            <v>6643</v>
          </cell>
          <cell r="B237" t="str">
            <v>Dena Coll Nasik-Bhadravati</v>
          </cell>
        </row>
        <row r="238">
          <cell r="A238">
            <v>6644</v>
          </cell>
          <cell r="B238" t="str">
            <v>Dena Coll Sangli</v>
          </cell>
        </row>
        <row r="239">
          <cell r="A239">
            <v>6645</v>
          </cell>
          <cell r="B239" t="str">
            <v>Dena Coll Khopoli</v>
          </cell>
        </row>
        <row r="240">
          <cell r="A240">
            <v>6646</v>
          </cell>
          <cell r="B240" t="str">
            <v>Dena Coll Jalna</v>
          </cell>
        </row>
        <row r="241">
          <cell r="A241">
            <v>6651</v>
          </cell>
          <cell r="B241" t="str">
            <v>State Bank Of India-Ahmedabad -</v>
          </cell>
        </row>
        <row r="242">
          <cell r="A242">
            <v>6652</v>
          </cell>
          <cell r="B242" t="str">
            <v>State Bank Of India-Baroda -Col</v>
          </cell>
        </row>
        <row r="243">
          <cell r="A243">
            <v>6653</v>
          </cell>
          <cell r="B243" t="str">
            <v>State Bank Of India-Gandhinagar</v>
          </cell>
        </row>
        <row r="244">
          <cell r="A244">
            <v>6655</v>
          </cell>
          <cell r="B244" t="str">
            <v>State Bank Of India-Surat-(Ambi</v>
          </cell>
        </row>
        <row r="245">
          <cell r="A245">
            <v>6656</v>
          </cell>
          <cell r="B245" t="str">
            <v>Dena-Bank Collection-GNagar</v>
          </cell>
        </row>
        <row r="246">
          <cell r="A246">
            <v>6657</v>
          </cell>
          <cell r="B246" t="str">
            <v>Dena-Bank Collection-Ah'bad</v>
          </cell>
        </row>
        <row r="247">
          <cell r="A247">
            <v>6658</v>
          </cell>
          <cell r="B247" t="str">
            <v>Dena-Bank Collection-Baroda</v>
          </cell>
        </row>
        <row r="248">
          <cell r="A248">
            <v>6659</v>
          </cell>
          <cell r="B248" t="str">
            <v>Dena-Bank Collection-Surat</v>
          </cell>
        </row>
        <row r="249">
          <cell r="A249">
            <v>6660</v>
          </cell>
          <cell r="B249" t="str">
            <v>Dena-Bank Collection-Rajkot</v>
          </cell>
        </row>
        <row r="250">
          <cell r="A250">
            <v>6661</v>
          </cell>
          <cell r="B250" t="str">
            <v>Dena-Bank Collection-Vapi</v>
          </cell>
        </row>
        <row r="251">
          <cell r="A251">
            <v>6662</v>
          </cell>
          <cell r="B251" t="str">
            <v>Dena-Bank Collection-Bharuch</v>
          </cell>
        </row>
        <row r="252">
          <cell r="A252">
            <v>6666</v>
          </cell>
          <cell r="B252" t="str">
            <v>State Bank Of India-Ahmadabad -</v>
          </cell>
        </row>
        <row r="253">
          <cell r="A253">
            <v>6667</v>
          </cell>
          <cell r="B253" t="str">
            <v>State Bank Of India-Baroda - Cu</v>
          </cell>
        </row>
        <row r="254">
          <cell r="A254">
            <v>6668</v>
          </cell>
          <cell r="B254" t="str">
            <v>State Bank Of India-Gandhinagar</v>
          </cell>
        </row>
        <row r="255">
          <cell r="A255">
            <v>6669</v>
          </cell>
          <cell r="B255" t="str">
            <v>Dena-CC-Gandhinagar</v>
          </cell>
        </row>
        <row r="256">
          <cell r="A256">
            <v>6670</v>
          </cell>
          <cell r="B256" t="str">
            <v>Dena-CC-Ahmedabad</v>
          </cell>
        </row>
        <row r="257">
          <cell r="A257">
            <v>6674</v>
          </cell>
          <cell r="B257" t="str">
            <v>Remittance in Transit</v>
          </cell>
        </row>
        <row r="258">
          <cell r="A258">
            <v>6711</v>
          </cell>
          <cell r="B258" t="str">
            <v>Prepaid expenses</v>
          </cell>
        </row>
        <row r="259">
          <cell r="A259">
            <v>6712</v>
          </cell>
          <cell r="B259" t="str">
            <v>MST Receivable</v>
          </cell>
        </row>
        <row r="260">
          <cell r="A260">
            <v>6714</v>
          </cell>
          <cell r="B260" t="str">
            <v>GST Receivable</v>
          </cell>
        </row>
        <row r="261">
          <cell r="A261">
            <v>6716</v>
          </cell>
          <cell r="B261" t="str">
            <v>Advance to employees</v>
          </cell>
        </row>
        <row r="262">
          <cell r="A262">
            <v>6719</v>
          </cell>
          <cell r="B262" t="str">
            <v>Unit Advances</v>
          </cell>
        </row>
        <row r="263">
          <cell r="A263">
            <v>6720</v>
          </cell>
          <cell r="B263" t="str">
            <v>Advance Against Salary</v>
          </cell>
        </row>
        <row r="264">
          <cell r="A264">
            <v>6723</v>
          </cell>
          <cell r="B264" t="str">
            <v>Advance to Employees-</v>
          </cell>
        </row>
        <row r="265">
          <cell r="A265">
            <v>6724</v>
          </cell>
          <cell r="B265" t="str">
            <v>Advances For Expenses</v>
          </cell>
        </row>
        <row r="266">
          <cell r="A266">
            <v>6725</v>
          </cell>
          <cell r="B266" t="str">
            <v>Advance Against Mediclaim</v>
          </cell>
        </row>
        <row r="267">
          <cell r="A267">
            <v>6727</v>
          </cell>
          <cell r="B267" t="str">
            <v>Prepaid Expenses-1998-99</v>
          </cell>
        </row>
        <row r="268">
          <cell r="A268">
            <v>6728</v>
          </cell>
          <cell r="B268" t="str">
            <v>Unaccrued Exchange Premium</v>
          </cell>
        </row>
        <row r="269">
          <cell r="A269">
            <v>6750</v>
          </cell>
          <cell r="B269" t="str">
            <v>Advances to Suppliers</v>
          </cell>
        </row>
        <row r="270">
          <cell r="A270">
            <v>6751</v>
          </cell>
          <cell r="B270" t="str">
            <v>Loans to Employees - Vehicles</v>
          </cell>
        </row>
        <row r="271">
          <cell r="A271">
            <v>6752</v>
          </cell>
          <cell r="B271" t="str">
            <v>Loans to Employees - Furniture</v>
          </cell>
        </row>
        <row r="272">
          <cell r="A272">
            <v>6753</v>
          </cell>
          <cell r="B272" t="str">
            <v>Loans to Employees - Housing De</v>
          </cell>
        </row>
        <row r="273">
          <cell r="A273">
            <v>6777</v>
          </cell>
          <cell r="B273" t="str">
            <v>Advance Against LTA</v>
          </cell>
        </row>
        <row r="274">
          <cell r="A274">
            <v>6779</v>
          </cell>
          <cell r="B274" t="str">
            <v>Commisssion Recoverable</v>
          </cell>
        </row>
        <row r="275">
          <cell r="A275">
            <v>6781</v>
          </cell>
          <cell r="B275" t="str">
            <v>Custom Duty Recoverable</v>
          </cell>
        </row>
        <row r="276">
          <cell r="A276">
            <v>6782</v>
          </cell>
          <cell r="B276" t="str">
            <v>Interest Receivable</v>
          </cell>
        </row>
        <row r="277">
          <cell r="A277">
            <v>6783</v>
          </cell>
          <cell r="B277" t="str">
            <v>Employee Cellphone Recovery</v>
          </cell>
        </row>
        <row r="278">
          <cell r="A278">
            <v>6792</v>
          </cell>
          <cell r="B278" t="str">
            <v>Service Tax Receivable</v>
          </cell>
        </row>
        <row r="279">
          <cell r="A279">
            <v>6793</v>
          </cell>
          <cell r="B279" t="str">
            <v>Octroi Receivable</v>
          </cell>
        </row>
        <row r="280">
          <cell r="A280">
            <v>6811</v>
          </cell>
          <cell r="B280" t="str">
            <v>Security Deposit -Electricity</v>
          </cell>
        </row>
        <row r="281">
          <cell r="A281">
            <v>6812</v>
          </cell>
          <cell r="B281" t="str">
            <v>Security Deposit -octrio</v>
          </cell>
        </row>
        <row r="282">
          <cell r="A282">
            <v>6813</v>
          </cell>
          <cell r="B282" t="str">
            <v>Security Deposit -Residence</v>
          </cell>
        </row>
        <row r="283">
          <cell r="A283">
            <v>6814</v>
          </cell>
          <cell r="B283" t="str">
            <v>Security Deposit -Telephones</v>
          </cell>
        </row>
        <row r="284">
          <cell r="A284">
            <v>6815</v>
          </cell>
          <cell r="B284" t="str">
            <v>Security Deposit -Cellsites</v>
          </cell>
        </row>
        <row r="285">
          <cell r="A285">
            <v>6816</v>
          </cell>
          <cell r="B285" t="str">
            <v>Security Deposit -Office</v>
          </cell>
        </row>
        <row r="286">
          <cell r="A286">
            <v>6817</v>
          </cell>
          <cell r="B286" t="str">
            <v>Security Deposit -Backbone Site</v>
          </cell>
        </row>
        <row r="287">
          <cell r="A287">
            <v>6818</v>
          </cell>
          <cell r="B287" t="str">
            <v>Security</v>
          </cell>
        </row>
        <row r="288">
          <cell r="A288">
            <v>6819</v>
          </cell>
          <cell r="B288" t="str">
            <v>Security Deposit -CCC</v>
          </cell>
        </row>
        <row r="289">
          <cell r="A289">
            <v>6820</v>
          </cell>
          <cell r="B289" t="str">
            <v>Security Deposit - DoT</v>
          </cell>
        </row>
        <row r="290">
          <cell r="A290">
            <v>6821</v>
          </cell>
          <cell r="B290" t="str">
            <v>Security Deposit -Misc.</v>
          </cell>
        </row>
        <row r="291">
          <cell r="A291">
            <v>6822</v>
          </cell>
          <cell r="B291" t="str">
            <v>Security Deposit -Warehouse</v>
          </cell>
        </row>
        <row r="292">
          <cell r="A292">
            <v>6823</v>
          </cell>
          <cell r="B292" t="str">
            <v>Insurance Claim Receivable</v>
          </cell>
        </row>
        <row r="293">
          <cell r="A293">
            <v>6824</v>
          </cell>
          <cell r="B293" t="str">
            <v>Deposit MSEB</v>
          </cell>
        </row>
        <row r="294">
          <cell r="A294">
            <v>6825</v>
          </cell>
          <cell r="B294" t="str">
            <v>Security Deposit - Guest House</v>
          </cell>
        </row>
        <row r="295">
          <cell r="A295">
            <v>6826</v>
          </cell>
          <cell r="B295" t="str">
            <v>Term Deposit A/c</v>
          </cell>
        </row>
        <row r="296">
          <cell r="A296">
            <v>6827</v>
          </cell>
          <cell r="B296" t="str">
            <v>Security Deposit - Building Mai</v>
          </cell>
        </row>
        <row r="297">
          <cell r="A297">
            <v>6828</v>
          </cell>
          <cell r="B297" t="str">
            <v>Security Deposit - Switch</v>
          </cell>
        </row>
        <row r="298">
          <cell r="A298">
            <v>6829</v>
          </cell>
          <cell r="B298" t="str">
            <v>Security Deposit - Diesel</v>
          </cell>
        </row>
        <row r="299">
          <cell r="A299">
            <v>6902</v>
          </cell>
          <cell r="B299" t="str">
            <v>TDS Receivable on Interest-</v>
          </cell>
        </row>
        <row r="300">
          <cell r="A300">
            <v>6903</v>
          </cell>
          <cell r="B300" t="str">
            <v>TDS Receivable on Others</v>
          </cell>
        </row>
        <row r="301">
          <cell r="A301">
            <v>6905</v>
          </cell>
          <cell r="B301" t="str">
            <v>TDS Receivable-1997-98</v>
          </cell>
        </row>
        <row r="302">
          <cell r="A302">
            <v>6906</v>
          </cell>
          <cell r="B302" t="str">
            <v>TDS Receivable-1998-99</v>
          </cell>
        </row>
        <row r="303">
          <cell r="A303">
            <v>6951</v>
          </cell>
          <cell r="B303" t="str">
            <v>Deferred Revenue Expenditure</v>
          </cell>
        </row>
        <row r="304">
          <cell r="A304">
            <v>6954</v>
          </cell>
          <cell r="B304" t="str">
            <v>Preliminery Expenses</v>
          </cell>
        </row>
        <row r="305">
          <cell r="A305">
            <v>6956</v>
          </cell>
          <cell r="B305" t="str">
            <v>Miscellaneous Exps (Asset)</v>
          </cell>
        </row>
        <row r="306">
          <cell r="A306">
            <v>6958</v>
          </cell>
          <cell r="B306" t="str">
            <v>Debit Balance in Profit &amp; Loss</v>
          </cell>
        </row>
        <row r="307">
          <cell r="A307">
            <v>6959</v>
          </cell>
          <cell r="B307" t="str">
            <v>Debit Balance in P/L A/c</v>
          </cell>
        </row>
        <row r="308">
          <cell r="A308">
            <v>7101</v>
          </cell>
          <cell r="B308" t="str">
            <v>Airtime Revenue</v>
          </cell>
        </row>
        <row r="309">
          <cell r="A309">
            <v>7102</v>
          </cell>
          <cell r="B309" t="str">
            <v>PSTN Charges - Recovered</v>
          </cell>
        </row>
        <row r="310">
          <cell r="A310">
            <v>7104</v>
          </cell>
          <cell r="B310" t="str">
            <v>Gold No. Activation Charges</v>
          </cell>
        </row>
        <row r="311">
          <cell r="A311">
            <v>7105</v>
          </cell>
          <cell r="B311" t="str">
            <v>Feature Charges</v>
          </cell>
        </row>
        <row r="312">
          <cell r="A312">
            <v>7106</v>
          </cell>
          <cell r="B312" t="str">
            <v>Mobile No/Sim Exchange Charges</v>
          </cell>
        </row>
        <row r="313">
          <cell r="A313">
            <v>7107</v>
          </cell>
          <cell r="B313" t="str">
            <v>Reconnection Charges</v>
          </cell>
        </row>
        <row r="314">
          <cell r="A314">
            <v>7108</v>
          </cell>
          <cell r="B314" t="str">
            <v>Sim Replacement Charges</v>
          </cell>
        </row>
        <row r="315">
          <cell r="A315">
            <v>7109</v>
          </cell>
          <cell r="B315" t="str">
            <v>Roaming Charges</v>
          </cell>
        </row>
        <row r="316">
          <cell r="A316">
            <v>7110</v>
          </cell>
          <cell r="B316" t="str">
            <v>Roaming Revenue</v>
          </cell>
        </row>
        <row r="317">
          <cell r="A317">
            <v>7112</v>
          </cell>
          <cell r="B317" t="str">
            <v>Misc.Income (CABS)</v>
          </cell>
        </row>
        <row r="318">
          <cell r="A318">
            <v>7113</v>
          </cell>
          <cell r="B318" t="str">
            <v>ActivationCharges</v>
          </cell>
        </row>
        <row r="319">
          <cell r="A319">
            <v>7114</v>
          </cell>
          <cell r="B319" t="str">
            <v>Late Payment Fees</v>
          </cell>
        </row>
        <row r="320">
          <cell r="A320">
            <v>7115</v>
          </cell>
          <cell r="B320" t="str">
            <v>Other Fees - Billing</v>
          </cell>
        </row>
        <row r="321">
          <cell r="A321">
            <v>7116</v>
          </cell>
          <cell r="B321" t="str">
            <v>Access Charges - Roaming</v>
          </cell>
        </row>
        <row r="322">
          <cell r="A322">
            <v>7117</v>
          </cell>
          <cell r="B322" t="str">
            <v>Dealers Enrollment Fees</v>
          </cell>
        </row>
        <row r="323">
          <cell r="A323">
            <v>7118</v>
          </cell>
          <cell r="B323" t="str">
            <v>Phone Rental Charges</v>
          </cell>
        </row>
        <row r="324">
          <cell r="A324">
            <v>7120</v>
          </cell>
          <cell r="B324" t="str">
            <v>World One Number Charges</v>
          </cell>
        </row>
        <row r="325">
          <cell r="A325">
            <v>7121</v>
          </cell>
          <cell r="B325" t="str">
            <v>Bill Plan Change</v>
          </cell>
        </row>
        <row r="326">
          <cell r="A326">
            <v>7122</v>
          </cell>
          <cell r="B326" t="str">
            <v>PSTN Charges - Roaming</v>
          </cell>
        </row>
        <row r="327">
          <cell r="A327">
            <v>7123</v>
          </cell>
          <cell r="B327" t="str">
            <v>Airtime Revenue - Roaming</v>
          </cell>
        </row>
        <row r="328">
          <cell r="A328">
            <v>7126</v>
          </cell>
          <cell r="B328" t="str">
            <v>Western India Single Misssion C</v>
          </cell>
        </row>
        <row r="329">
          <cell r="A329">
            <v>7127</v>
          </cell>
          <cell r="B329" t="str">
            <v>World One Multimission Card</v>
          </cell>
        </row>
        <row r="330">
          <cell r="A330">
            <v>7128</v>
          </cell>
          <cell r="B330" t="str">
            <v>World One Singlemission Card</v>
          </cell>
        </row>
        <row r="331">
          <cell r="A331">
            <v>7130</v>
          </cell>
          <cell r="B331" t="str">
            <v>Automatic Roaming Revenue</v>
          </cell>
        </row>
        <row r="332">
          <cell r="A332">
            <v>7133</v>
          </cell>
          <cell r="B332" t="str">
            <v>Western India Multimission Card</v>
          </cell>
        </row>
        <row r="333">
          <cell r="A333">
            <v>7134</v>
          </cell>
          <cell r="B333" t="str">
            <v>Roaming Discount Given</v>
          </cell>
        </row>
        <row r="334">
          <cell r="A334">
            <v>7135</v>
          </cell>
          <cell r="B334" t="str">
            <v>Other Roaming Revenue</v>
          </cell>
        </row>
        <row r="335">
          <cell r="A335">
            <v>7136</v>
          </cell>
          <cell r="B335" t="str">
            <v>Roaming Discount Received</v>
          </cell>
        </row>
        <row r="336">
          <cell r="A336">
            <v>7137</v>
          </cell>
          <cell r="B336" t="str">
            <v>Prepaid Calling Services</v>
          </cell>
        </row>
        <row r="337">
          <cell r="A337">
            <v>7138</v>
          </cell>
          <cell r="B337" t="str">
            <v>Refund Process</v>
          </cell>
        </row>
        <row r="338">
          <cell r="A338">
            <v>7144</v>
          </cell>
          <cell r="B338" t="str">
            <v>Prepaid Calling Services-</v>
          </cell>
        </row>
        <row r="339">
          <cell r="A339">
            <v>7145</v>
          </cell>
          <cell r="B339" t="str">
            <v>Monthly Fees</v>
          </cell>
        </row>
        <row r="340">
          <cell r="A340">
            <v>7146</v>
          </cell>
          <cell r="B340" t="str">
            <v>Access Revenue</v>
          </cell>
        </row>
        <row r="341">
          <cell r="A341">
            <v>7147</v>
          </cell>
          <cell r="B341" t="str">
            <v>Roaming Processing Fees</v>
          </cell>
        </row>
        <row r="342">
          <cell r="A342">
            <v>7148</v>
          </cell>
          <cell r="B342" t="str">
            <v>Roaming Sim Processing Fees</v>
          </cell>
        </row>
        <row r="343">
          <cell r="A343">
            <v>7150</v>
          </cell>
          <cell r="B343" t="str">
            <v>Sim Processing Fees</v>
          </cell>
        </row>
        <row r="344">
          <cell r="A344">
            <v>7151</v>
          </cell>
          <cell r="B344" t="str">
            <v>Roaming Activation Fees</v>
          </cell>
        </row>
        <row r="345">
          <cell r="A345">
            <v>7152</v>
          </cell>
          <cell r="B345" t="str">
            <v>Service Tax Income</v>
          </cell>
        </row>
        <row r="346">
          <cell r="A346">
            <v>7201</v>
          </cell>
          <cell r="B346" t="str">
            <v>Sale of Handsets</v>
          </cell>
        </row>
        <row r="347">
          <cell r="A347">
            <v>7203</v>
          </cell>
          <cell r="B347" t="str">
            <v>Sale of Accessories</v>
          </cell>
        </row>
        <row r="348">
          <cell r="A348">
            <v>7204</v>
          </cell>
          <cell r="B348" t="str">
            <v>Sale of Spares/ Components</v>
          </cell>
        </row>
        <row r="349">
          <cell r="A349">
            <v>7217</v>
          </cell>
          <cell r="B349" t="str">
            <v>Sale of Handsets - Goa</v>
          </cell>
        </row>
        <row r="350">
          <cell r="A350">
            <v>7225</v>
          </cell>
          <cell r="B350" t="str">
            <v>Sale Return</v>
          </cell>
        </row>
        <row r="351">
          <cell r="A351">
            <v>7311</v>
          </cell>
          <cell r="B351" t="str">
            <v>Interest Received on</v>
          </cell>
        </row>
        <row r="352">
          <cell r="A352">
            <v>7312</v>
          </cell>
          <cell r="B352" t="str">
            <v>Interest Received on Others</v>
          </cell>
        </row>
        <row r="353">
          <cell r="A353">
            <v>7315</v>
          </cell>
          <cell r="B353" t="str">
            <v>Interest Received - Housing Dep</v>
          </cell>
        </row>
        <row r="354">
          <cell r="A354">
            <v>7332</v>
          </cell>
          <cell r="B354" t="str">
            <v>Misc Receipts</v>
          </cell>
        </row>
        <row r="355">
          <cell r="A355">
            <v>7333</v>
          </cell>
          <cell r="B355" t="str">
            <v>Discount Received</v>
          </cell>
        </row>
        <row r="356">
          <cell r="A356">
            <v>7336</v>
          </cell>
          <cell r="B356" t="str">
            <v>Profit on sale of Units</v>
          </cell>
        </row>
        <row r="357">
          <cell r="A357">
            <v>7337</v>
          </cell>
          <cell r="B357" t="str">
            <v>Insurance Claims Recovered</v>
          </cell>
        </row>
        <row r="358">
          <cell r="A358">
            <v>7338</v>
          </cell>
          <cell r="B358" t="str">
            <v>Notice Pay Recovery</v>
          </cell>
        </row>
        <row r="359">
          <cell r="A359">
            <v>7339</v>
          </cell>
          <cell r="B359" t="str">
            <v>Hoarding Discount</v>
          </cell>
        </row>
        <row r="360">
          <cell r="A360">
            <v>7344</v>
          </cell>
          <cell r="B360" t="str">
            <v>Excess Provision Written Bank</v>
          </cell>
        </row>
        <row r="361">
          <cell r="A361">
            <v>7352</v>
          </cell>
          <cell r="B361" t="str">
            <v>Sale Of Assets</v>
          </cell>
        </row>
        <row r="362">
          <cell r="A362">
            <v>7353</v>
          </cell>
          <cell r="B362" t="str">
            <v>Profit on Sale Of Assets</v>
          </cell>
        </row>
        <row r="363">
          <cell r="A363">
            <v>7354</v>
          </cell>
          <cell r="B363" t="str">
            <v>Sale of Asset - Clearing</v>
          </cell>
        </row>
        <row r="364">
          <cell r="A364">
            <v>7391</v>
          </cell>
          <cell r="B364" t="str">
            <v>Exchange Gain</v>
          </cell>
        </row>
        <row r="365">
          <cell r="A365">
            <v>7392</v>
          </cell>
          <cell r="B365" t="str">
            <v>Exchange Gain/Loss - Term</v>
          </cell>
        </row>
        <row r="366">
          <cell r="A366">
            <v>7393</v>
          </cell>
          <cell r="B366" t="str">
            <v>Exchange Gain/Loss - Bridge</v>
          </cell>
        </row>
        <row r="367">
          <cell r="A367">
            <v>8101</v>
          </cell>
          <cell r="B367" t="str">
            <v>Cost of Goods Sold - Handsets</v>
          </cell>
        </row>
        <row r="368">
          <cell r="A368">
            <v>8102</v>
          </cell>
          <cell r="B368" t="str">
            <v>Cost of Goods Sold - SIM Cards</v>
          </cell>
        </row>
        <row r="369">
          <cell r="A369">
            <v>8103</v>
          </cell>
          <cell r="B369" t="str">
            <v>Cost of Goods Sold - Accessorie</v>
          </cell>
        </row>
        <row r="370">
          <cell r="A370">
            <v>8105</v>
          </cell>
          <cell r="B370" t="str">
            <v>Sales Tax Setoff</v>
          </cell>
        </row>
        <row r="371">
          <cell r="A371">
            <v>8107</v>
          </cell>
          <cell r="B371" t="str">
            <v>Cost of Goods Sold - Prepaid</v>
          </cell>
        </row>
        <row r="372">
          <cell r="A372">
            <v>8108</v>
          </cell>
          <cell r="B372" t="str">
            <v>Cost of Goods Sold Roaming Sim</v>
          </cell>
        </row>
        <row r="373">
          <cell r="A373">
            <v>8311</v>
          </cell>
          <cell r="B373" t="str">
            <v>Electricity Charges - Switch</v>
          </cell>
        </row>
        <row r="374">
          <cell r="A374">
            <v>8313</v>
          </cell>
          <cell r="B374" t="str">
            <v>Diesel Charges - D.G.sets</v>
          </cell>
        </row>
        <row r="375">
          <cell r="A375">
            <v>8401</v>
          </cell>
          <cell r="B375" t="str">
            <v>Electricity Charges - Cellsites</v>
          </cell>
        </row>
        <row r="376">
          <cell r="A376">
            <v>8404</v>
          </cell>
          <cell r="B376" t="str">
            <v>Operational &amp; Maintenance Contr</v>
          </cell>
        </row>
        <row r="377">
          <cell r="A377">
            <v>8405</v>
          </cell>
          <cell r="B377" t="str">
            <v>Security Service Charges - Cell</v>
          </cell>
        </row>
        <row r="378">
          <cell r="A378">
            <v>8406</v>
          </cell>
          <cell r="B378" t="str">
            <v>Cellsite Acquisition</v>
          </cell>
        </row>
        <row r="379">
          <cell r="A379">
            <v>8407</v>
          </cell>
          <cell r="B379" t="str">
            <v>Diesel Refuelling - Cellsites</v>
          </cell>
        </row>
        <row r="380">
          <cell r="A380">
            <v>8502</v>
          </cell>
          <cell r="B380" t="str">
            <v>Leased Line Charges</v>
          </cell>
        </row>
        <row r="381">
          <cell r="A381">
            <v>8503</v>
          </cell>
          <cell r="B381" t="str">
            <v>DoTService Charges - X.25 Fees</v>
          </cell>
        </row>
        <row r="382">
          <cell r="A382">
            <v>8506</v>
          </cell>
          <cell r="B382" t="str">
            <v>GSM - MOU Charges</v>
          </cell>
        </row>
        <row r="383">
          <cell r="A383">
            <v>8507</v>
          </cell>
          <cell r="B383" t="str">
            <v>Junction Charges - DoT</v>
          </cell>
        </row>
        <row r="384">
          <cell r="A384">
            <v>8508</v>
          </cell>
          <cell r="B384" t="str">
            <v>Microlink Charges - Access</v>
          </cell>
        </row>
        <row r="385">
          <cell r="A385">
            <v>8511</v>
          </cell>
          <cell r="B385" t="str">
            <v>Rent &amp; Guarantee -DoT</v>
          </cell>
        </row>
        <row r="386">
          <cell r="A386">
            <v>8512</v>
          </cell>
          <cell r="B386" t="str">
            <v>TECTesting Charges</v>
          </cell>
        </row>
        <row r="387">
          <cell r="A387">
            <v>8513</v>
          </cell>
          <cell r="B387" t="str">
            <v>GSM Royalty</v>
          </cell>
        </row>
        <row r="388">
          <cell r="A388">
            <v>8514</v>
          </cell>
          <cell r="B388" t="str">
            <v>GSM Licence</v>
          </cell>
        </row>
        <row r="389">
          <cell r="A389">
            <v>8515</v>
          </cell>
          <cell r="B389" t="str">
            <v>Microwave Licence Fees</v>
          </cell>
        </row>
        <row r="390">
          <cell r="A390">
            <v>8516</v>
          </cell>
          <cell r="B390" t="str">
            <v>M/W Royalty</v>
          </cell>
        </row>
        <row r="391">
          <cell r="A391">
            <v>8517</v>
          </cell>
          <cell r="B391" t="str">
            <v>Q.A.Testing Charges</v>
          </cell>
        </row>
        <row r="392">
          <cell r="A392">
            <v>8518</v>
          </cell>
          <cell r="B392" t="str">
            <v>OSS Volume Charges</v>
          </cell>
        </row>
        <row r="393">
          <cell r="A393">
            <v>8611</v>
          </cell>
          <cell r="B393" t="str">
            <v>Basic Salary</v>
          </cell>
        </row>
        <row r="394">
          <cell r="A394">
            <v>8612</v>
          </cell>
          <cell r="B394" t="str">
            <v>Stipend - Management Trainees</v>
          </cell>
        </row>
        <row r="395">
          <cell r="A395">
            <v>8614</v>
          </cell>
          <cell r="B395" t="str">
            <v>Basic Salary-Foreign</v>
          </cell>
        </row>
        <row r="396">
          <cell r="A396">
            <v>8615</v>
          </cell>
          <cell r="B396" t="str">
            <v>Salary Group Employees</v>
          </cell>
        </row>
        <row r="397">
          <cell r="A397">
            <v>8616</v>
          </cell>
          <cell r="B397" t="str">
            <v>C2P2 Bonus</v>
          </cell>
        </row>
        <row r="398">
          <cell r="A398">
            <v>8618</v>
          </cell>
          <cell r="B398" t="str">
            <v>Salary to Expats</v>
          </cell>
        </row>
        <row r="399">
          <cell r="A399">
            <v>8651</v>
          </cell>
          <cell r="B399" t="str">
            <v>House Rent Allowance</v>
          </cell>
        </row>
        <row r="400">
          <cell r="A400">
            <v>8652</v>
          </cell>
          <cell r="B400" t="str">
            <v>Children's Education Allowance</v>
          </cell>
        </row>
        <row r="401">
          <cell r="A401">
            <v>8653</v>
          </cell>
          <cell r="B401" t="str">
            <v>Vehicle Maintenance Allowance</v>
          </cell>
        </row>
        <row r="402">
          <cell r="A402">
            <v>8654</v>
          </cell>
          <cell r="B402" t="str">
            <v>Servents Allowance</v>
          </cell>
        </row>
        <row r="403">
          <cell r="A403">
            <v>8655</v>
          </cell>
          <cell r="B403" t="str">
            <v>Telephone Allowance</v>
          </cell>
        </row>
        <row r="404">
          <cell r="A404">
            <v>8656</v>
          </cell>
          <cell r="B404" t="str">
            <v>Entertainment Allowance</v>
          </cell>
        </row>
        <row r="405">
          <cell r="A405">
            <v>8657</v>
          </cell>
          <cell r="B405" t="str">
            <v>Prof. Persuit Allowance</v>
          </cell>
        </row>
        <row r="406">
          <cell r="A406">
            <v>8658</v>
          </cell>
          <cell r="B406" t="str">
            <v>Utilities Allowance</v>
          </cell>
        </row>
        <row r="407">
          <cell r="A407">
            <v>8660</v>
          </cell>
          <cell r="B407" t="str">
            <v>Leave Encashment</v>
          </cell>
        </row>
        <row r="408">
          <cell r="A408">
            <v>8662</v>
          </cell>
          <cell r="B408" t="str">
            <v>Special Allowance</v>
          </cell>
        </row>
        <row r="409">
          <cell r="A409">
            <v>8663</v>
          </cell>
          <cell r="B409" t="str">
            <v>Increment Arrears</v>
          </cell>
        </row>
        <row r="410">
          <cell r="A410">
            <v>8664</v>
          </cell>
          <cell r="B410" t="str">
            <v>Other Allowance</v>
          </cell>
        </row>
        <row r="411">
          <cell r="A411">
            <v>8665</v>
          </cell>
          <cell r="B411" t="str">
            <v>Ex - Gratia</v>
          </cell>
        </row>
        <row r="412">
          <cell r="A412">
            <v>8666</v>
          </cell>
          <cell r="B412" t="str">
            <v>Conveyance Reimbursement</v>
          </cell>
        </row>
        <row r="413">
          <cell r="A413">
            <v>8667</v>
          </cell>
          <cell r="B413" t="str">
            <v>Performance Bonus</v>
          </cell>
        </row>
        <row r="414">
          <cell r="A414">
            <v>8701</v>
          </cell>
          <cell r="B414" t="str">
            <v>Leave Travel Allowance</v>
          </cell>
        </row>
        <row r="415">
          <cell r="A415">
            <v>8702</v>
          </cell>
          <cell r="B415" t="str">
            <v>Employees Welfare Expenses</v>
          </cell>
        </row>
        <row r="416">
          <cell r="A416">
            <v>8703</v>
          </cell>
          <cell r="B416" t="str">
            <v>Medical Reimbursement</v>
          </cell>
        </row>
        <row r="417">
          <cell r="A417">
            <v>8704</v>
          </cell>
          <cell r="B417" t="str">
            <v>Employees Group Mediclaim insur</v>
          </cell>
        </row>
        <row r="418">
          <cell r="A418">
            <v>8705</v>
          </cell>
          <cell r="B418" t="str">
            <v>Employees Personal Accident Ins</v>
          </cell>
        </row>
        <row r="419">
          <cell r="A419">
            <v>8708</v>
          </cell>
          <cell r="B419" t="str">
            <v>Canteen Expenses</v>
          </cell>
        </row>
        <row r="420">
          <cell r="A420">
            <v>8726</v>
          </cell>
          <cell r="B420" t="str">
            <v>Employer's Cont. to Provident F</v>
          </cell>
        </row>
        <row r="421">
          <cell r="A421">
            <v>8727</v>
          </cell>
          <cell r="B421" t="str">
            <v>Employer's Cont. to Pension Fun</v>
          </cell>
        </row>
        <row r="422">
          <cell r="A422">
            <v>8728</v>
          </cell>
          <cell r="B422" t="str">
            <v>Superannuation Scheme</v>
          </cell>
        </row>
        <row r="423">
          <cell r="A423">
            <v>8729</v>
          </cell>
          <cell r="B423" t="str">
            <v>Admin. charges on P.F.</v>
          </cell>
        </row>
        <row r="424">
          <cell r="A424">
            <v>8730</v>
          </cell>
          <cell r="B424" t="str">
            <v>Admin. Charges EDLI</v>
          </cell>
        </row>
        <row r="425">
          <cell r="A425">
            <v>8731</v>
          </cell>
          <cell r="B425" t="str">
            <v>Employees Deposit Link Insuranc</v>
          </cell>
        </row>
        <row r="426">
          <cell r="A426">
            <v>8733</v>
          </cell>
          <cell r="B426" t="str">
            <v>Employer's Contrn to ESIC</v>
          </cell>
        </row>
        <row r="427">
          <cell r="A427">
            <v>8751</v>
          </cell>
          <cell r="B427" t="str">
            <v>Employer's Cont. to Gratuity Fu</v>
          </cell>
        </row>
        <row r="428">
          <cell r="A428">
            <v>8776</v>
          </cell>
          <cell r="B428" t="str">
            <v>Depreciation - Buildings</v>
          </cell>
        </row>
        <row r="429">
          <cell r="A429">
            <v>8777</v>
          </cell>
          <cell r="B429" t="str">
            <v>Depreciation - Plant &amp; Machiner</v>
          </cell>
        </row>
        <row r="430">
          <cell r="A430">
            <v>8778</v>
          </cell>
          <cell r="B430" t="str">
            <v>Depreciation - Furniture &amp; Fixt</v>
          </cell>
        </row>
        <row r="431">
          <cell r="A431">
            <v>8779</v>
          </cell>
          <cell r="B431" t="str">
            <v>Depreciation - Office Equipment</v>
          </cell>
        </row>
        <row r="432">
          <cell r="A432">
            <v>8780</v>
          </cell>
          <cell r="B432" t="str">
            <v>Depreciation - Computers</v>
          </cell>
        </row>
        <row r="433">
          <cell r="A433">
            <v>8781</v>
          </cell>
          <cell r="B433" t="str">
            <v>Depreciation - vehicles</v>
          </cell>
        </row>
        <row r="434">
          <cell r="A434">
            <v>8782</v>
          </cell>
          <cell r="B434" t="str">
            <v>Amortisation - License Fees</v>
          </cell>
        </row>
        <row r="435">
          <cell r="A435">
            <v>8801</v>
          </cell>
          <cell r="B435" t="str">
            <v>Rent - Residence</v>
          </cell>
        </row>
        <row r="436">
          <cell r="A436">
            <v>8802</v>
          </cell>
          <cell r="B436" t="str">
            <v>Rent - Residence - Others</v>
          </cell>
        </row>
        <row r="437">
          <cell r="A437">
            <v>8803</v>
          </cell>
          <cell r="B437" t="str">
            <v>Rent - Office</v>
          </cell>
        </row>
        <row r="438">
          <cell r="A438">
            <v>8804</v>
          </cell>
          <cell r="B438" t="str">
            <v>Rent - Switch</v>
          </cell>
        </row>
        <row r="439">
          <cell r="A439">
            <v>8805</v>
          </cell>
          <cell r="B439" t="str">
            <v>Rent - Cellsites</v>
          </cell>
        </row>
        <row r="440">
          <cell r="A440">
            <v>8806</v>
          </cell>
          <cell r="B440" t="str">
            <v>Rent - Warehouse</v>
          </cell>
        </row>
        <row r="441">
          <cell r="A441">
            <v>8807</v>
          </cell>
          <cell r="B441" t="str">
            <v>Rent - CCC</v>
          </cell>
        </row>
        <row r="442">
          <cell r="A442">
            <v>8809</v>
          </cell>
          <cell r="B442" t="str">
            <v>Rent - Backbone Sites</v>
          </cell>
        </row>
        <row r="443">
          <cell r="A443">
            <v>8810</v>
          </cell>
          <cell r="B443" t="str">
            <v>Rent - Guest House</v>
          </cell>
        </row>
        <row r="444">
          <cell r="A444">
            <v>8811</v>
          </cell>
          <cell r="B444" t="str">
            <v>Rent - DoT for POI</v>
          </cell>
        </row>
        <row r="445">
          <cell r="A445">
            <v>8812</v>
          </cell>
          <cell r="B445" t="str">
            <v>Rent - Furniture Residence</v>
          </cell>
        </row>
        <row r="446">
          <cell r="A446">
            <v>8813</v>
          </cell>
          <cell r="B446" t="str">
            <v>Rent - MIDC</v>
          </cell>
        </row>
        <row r="447">
          <cell r="A447">
            <v>8841</v>
          </cell>
          <cell r="B447" t="str">
            <v>Service Charges -CCC</v>
          </cell>
        </row>
        <row r="448">
          <cell r="A448">
            <v>8843</v>
          </cell>
          <cell r="B448" t="str">
            <v>Service Charges -Office</v>
          </cell>
        </row>
        <row r="449">
          <cell r="A449">
            <v>8844</v>
          </cell>
          <cell r="B449" t="str">
            <v>Service Charges -Residence</v>
          </cell>
        </row>
        <row r="450">
          <cell r="A450">
            <v>8851</v>
          </cell>
          <cell r="B450" t="str">
            <v>Water Charges</v>
          </cell>
        </row>
        <row r="451">
          <cell r="A451">
            <v>8852</v>
          </cell>
          <cell r="B451" t="str">
            <v>Municipal Taxes - Switch</v>
          </cell>
        </row>
        <row r="452">
          <cell r="A452">
            <v>8854</v>
          </cell>
          <cell r="B452" t="str">
            <v>Rates &amp; Taxes exps.</v>
          </cell>
        </row>
        <row r="453">
          <cell r="A453">
            <v>8855</v>
          </cell>
          <cell r="B453" t="str">
            <v>Corporation Taxes -CCC</v>
          </cell>
        </row>
        <row r="454">
          <cell r="A454">
            <v>8856</v>
          </cell>
          <cell r="B454" t="str">
            <v>Corporation Taxes -Cellsites</v>
          </cell>
        </row>
        <row r="455">
          <cell r="A455">
            <v>8858</v>
          </cell>
          <cell r="B455" t="str">
            <v>Wealth Tax (Exp)</v>
          </cell>
        </row>
        <row r="456">
          <cell r="A456">
            <v>8859</v>
          </cell>
          <cell r="B456" t="str">
            <v>Service Tax -Expense</v>
          </cell>
        </row>
        <row r="457">
          <cell r="A457">
            <v>8877</v>
          </cell>
          <cell r="B457" t="str">
            <v>Tax Audit Fees</v>
          </cell>
        </row>
        <row r="458">
          <cell r="A458">
            <v>8878</v>
          </cell>
          <cell r="B458" t="str">
            <v>Auditors Prof. Fees</v>
          </cell>
        </row>
        <row r="459">
          <cell r="A459">
            <v>8879</v>
          </cell>
          <cell r="B459" t="str">
            <v>Auditors Expenses</v>
          </cell>
        </row>
        <row r="460">
          <cell r="A460">
            <v>8880</v>
          </cell>
          <cell r="B460" t="str">
            <v>Other Auditors Expenses</v>
          </cell>
        </row>
        <row r="461">
          <cell r="A461">
            <v>8881</v>
          </cell>
          <cell r="B461" t="str">
            <v>Audit Fees</v>
          </cell>
        </row>
        <row r="462">
          <cell r="A462">
            <v>8882</v>
          </cell>
          <cell r="B462" t="str">
            <v>Internal Audit Fees</v>
          </cell>
        </row>
        <row r="463">
          <cell r="A463">
            <v>8901</v>
          </cell>
          <cell r="B463" t="str">
            <v>Insurance - Special</v>
          </cell>
        </row>
        <row r="464">
          <cell r="A464">
            <v>8902</v>
          </cell>
          <cell r="B464" t="str">
            <v>Insurance - transit</v>
          </cell>
        </row>
        <row r="465">
          <cell r="A465">
            <v>8904</v>
          </cell>
          <cell r="B465" t="str">
            <v>Insurance - Fire"A"Policy</v>
          </cell>
        </row>
        <row r="466">
          <cell r="A466">
            <v>8905</v>
          </cell>
          <cell r="B466" t="str">
            <v>Insurance - Cash in Transit</v>
          </cell>
        </row>
        <row r="467">
          <cell r="A467">
            <v>8906</v>
          </cell>
          <cell r="B467" t="str">
            <v>Insurance - Third Party Liabili</v>
          </cell>
        </row>
        <row r="468">
          <cell r="A468">
            <v>8907</v>
          </cell>
          <cell r="B468" t="str">
            <v>Insurance - Cellular Network</v>
          </cell>
        </row>
        <row r="469">
          <cell r="A469">
            <v>8910</v>
          </cell>
          <cell r="B469" t="str">
            <v>Insurance - Electronic Equipmen</v>
          </cell>
        </row>
        <row r="470">
          <cell r="A470">
            <v>8911</v>
          </cell>
          <cell r="B470" t="str">
            <v>Insurance - Vehicles</v>
          </cell>
        </row>
        <row r="471">
          <cell r="A471">
            <v>8913</v>
          </cell>
          <cell r="B471" t="str">
            <v>Insurance - Handsets  -(All Ris</v>
          </cell>
        </row>
        <row r="472">
          <cell r="A472">
            <v>8914</v>
          </cell>
          <cell r="B472" t="str">
            <v>Insurance -  Fidelity</v>
          </cell>
        </row>
        <row r="473">
          <cell r="A473">
            <v>8951</v>
          </cell>
          <cell r="B473" t="str">
            <v>Telephone / Fax Expenses</v>
          </cell>
        </row>
        <row r="474">
          <cell r="A474">
            <v>8952</v>
          </cell>
          <cell r="B474" t="str">
            <v>Telephone / Fax Expenses - Othe</v>
          </cell>
        </row>
        <row r="475">
          <cell r="A475">
            <v>8955</v>
          </cell>
          <cell r="B475" t="str">
            <v>Postage &amp; Courier Charges</v>
          </cell>
        </row>
        <row r="476">
          <cell r="A476">
            <v>8956</v>
          </cell>
          <cell r="B476" t="str">
            <v>Postage &amp; Courier Charges -</v>
          </cell>
        </row>
        <row r="477">
          <cell r="A477">
            <v>8957</v>
          </cell>
          <cell r="B477" t="str">
            <v>Telephone Expenses - Cellular</v>
          </cell>
        </row>
        <row r="478">
          <cell r="A478">
            <v>8958</v>
          </cell>
          <cell r="B478" t="str">
            <v>Telephone Exps.-Directors</v>
          </cell>
        </row>
        <row r="479">
          <cell r="A479">
            <v>8959</v>
          </cell>
          <cell r="B479" t="str">
            <v>Postage &amp; Courrier - Billings</v>
          </cell>
        </row>
        <row r="480">
          <cell r="A480">
            <v>8976</v>
          </cell>
          <cell r="B480" t="str">
            <v>Recruitment Expenses</v>
          </cell>
        </row>
        <row r="481">
          <cell r="A481">
            <v>8977</v>
          </cell>
          <cell r="B481" t="str">
            <v>training &amp; Seminar Expenses</v>
          </cell>
        </row>
        <row r="482">
          <cell r="A482">
            <v>8978</v>
          </cell>
          <cell r="B482" t="str">
            <v>Relocation Expenses</v>
          </cell>
        </row>
        <row r="483">
          <cell r="A483">
            <v>8992</v>
          </cell>
          <cell r="B483" t="str">
            <v>Books &amp; Periodicals expenses</v>
          </cell>
        </row>
        <row r="484">
          <cell r="A484">
            <v>8993</v>
          </cell>
          <cell r="B484" t="str">
            <v>Books &amp; Periodicals - Others</v>
          </cell>
        </row>
        <row r="485">
          <cell r="A485">
            <v>9001</v>
          </cell>
          <cell r="B485" t="str">
            <v>Travelling Expenses - Fare -Sta</v>
          </cell>
        </row>
        <row r="486">
          <cell r="A486">
            <v>9002</v>
          </cell>
          <cell r="B486" t="str">
            <v>Travelling Expenses - Fare -Oth</v>
          </cell>
        </row>
        <row r="487">
          <cell r="A487">
            <v>9003</v>
          </cell>
          <cell r="B487" t="str">
            <v>Travelling -Lodging &amp; Boarding</v>
          </cell>
        </row>
        <row r="488">
          <cell r="A488">
            <v>9004</v>
          </cell>
          <cell r="B488" t="str">
            <v>Travelling -Lodging &amp;</v>
          </cell>
        </row>
        <row r="489">
          <cell r="A489">
            <v>9005</v>
          </cell>
          <cell r="B489" t="str">
            <v>Foreign Travelling - Staff</v>
          </cell>
        </row>
        <row r="490">
          <cell r="A490">
            <v>9006</v>
          </cell>
          <cell r="B490" t="str">
            <v>Foreign Travelling - Others</v>
          </cell>
        </row>
        <row r="491">
          <cell r="A491">
            <v>9007</v>
          </cell>
          <cell r="B491" t="str">
            <v>Conveyance Expenses</v>
          </cell>
        </row>
        <row r="492">
          <cell r="A492">
            <v>9008</v>
          </cell>
          <cell r="B492" t="str">
            <v>Conveyance Expenses - Others</v>
          </cell>
        </row>
        <row r="493">
          <cell r="A493">
            <v>9010</v>
          </cell>
          <cell r="B493" t="str">
            <v>Directors Travelling</v>
          </cell>
        </row>
        <row r="494">
          <cell r="A494">
            <v>9012</v>
          </cell>
          <cell r="B494" t="str">
            <v>Vehicle Running Expenses</v>
          </cell>
        </row>
        <row r="495">
          <cell r="A495">
            <v>9013</v>
          </cell>
          <cell r="B495" t="str">
            <v>Car Hire Charges</v>
          </cell>
        </row>
        <row r="496">
          <cell r="A496">
            <v>9014</v>
          </cell>
          <cell r="B496" t="str">
            <v>Car Hire Charges - Others</v>
          </cell>
        </row>
        <row r="497">
          <cell r="A497">
            <v>9015</v>
          </cell>
          <cell r="B497" t="str">
            <v>Travel Misc.-Lodging &amp; Boarding</v>
          </cell>
        </row>
        <row r="498">
          <cell r="A498">
            <v>9016</v>
          </cell>
          <cell r="B498" t="str">
            <v>Travel-Misc - Fare</v>
          </cell>
        </row>
        <row r="499">
          <cell r="A499">
            <v>9017</v>
          </cell>
          <cell r="B499" t="str">
            <v>Operational Vehical Expenses</v>
          </cell>
        </row>
        <row r="500">
          <cell r="A500">
            <v>9018</v>
          </cell>
          <cell r="B500" t="str">
            <v>Directors' Foreign Travel</v>
          </cell>
        </row>
        <row r="501">
          <cell r="A501">
            <v>9019</v>
          </cell>
          <cell r="B501" t="str">
            <v>Vehicle Running Expenses - Othe</v>
          </cell>
        </row>
        <row r="502">
          <cell r="A502">
            <v>9052</v>
          </cell>
          <cell r="B502" t="str">
            <v>Brokarage &amp; Commission -others</v>
          </cell>
        </row>
        <row r="503">
          <cell r="A503">
            <v>9053</v>
          </cell>
          <cell r="B503" t="str">
            <v>Brokerage &amp; Commission</v>
          </cell>
        </row>
        <row r="504">
          <cell r="A504">
            <v>9061</v>
          </cell>
          <cell r="B504" t="str">
            <v>Brokerage &amp; Commission-</v>
          </cell>
        </row>
        <row r="505">
          <cell r="A505">
            <v>9072</v>
          </cell>
          <cell r="B505" t="str">
            <v>Printing &amp; Stationery Exps.</v>
          </cell>
        </row>
        <row r="506">
          <cell r="A506">
            <v>9073</v>
          </cell>
          <cell r="B506" t="str">
            <v>Printing &amp; Stationery -</v>
          </cell>
        </row>
        <row r="507">
          <cell r="A507">
            <v>9075</v>
          </cell>
          <cell r="B507" t="str">
            <v>Computer Consumables</v>
          </cell>
        </row>
        <row r="508">
          <cell r="A508">
            <v>9076</v>
          </cell>
          <cell r="B508" t="str">
            <v>Printing &amp; Stationery - Billing</v>
          </cell>
        </row>
        <row r="509">
          <cell r="A509">
            <v>9101</v>
          </cell>
          <cell r="B509" t="str">
            <v>Membership &amp; Subscription Fees</v>
          </cell>
        </row>
        <row r="510">
          <cell r="A510">
            <v>9102</v>
          </cell>
          <cell r="B510" t="str">
            <v>Membership &amp; Subscription</v>
          </cell>
        </row>
        <row r="511">
          <cell r="A511">
            <v>9103</v>
          </cell>
          <cell r="B511" t="str">
            <v>Membership Fees -Credit Cards</v>
          </cell>
        </row>
        <row r="512">
          <cell r="A512">
            <v>9151</v>
          </cell>
          <cell r="B512" t="str">
            <v>Legal &amp; professional Fees</v>
          </cell>
        </row>
        <row r="513">
          <cell r="A513">
            <v>9201</v>
          </cell>
          <cell r="B513" t="str">
            <v>General Office Expenses</v>
          </cell>
        </row>
        <row r="514">
          <cell r="A514">
            <v>9202</v>
          </cell>
          <cell r="B514" t="str">
            <v>General Office Expenses - Other</v>
          </cell>
        </row>
        <row r="515">
          <cell r="A515">
            <v>9203</v>
          </cell>
          <cell r="B515" t="str">
            <v>Guest House Expenses</v>
          </cell>
        </row>
        <row r="516">
          <cell r="A516">
            <v>9204</v>
          </cell>
          <cell r="B516" t="str">
            <v>Maps &amp; Surveys</v>
          </cell>
        </row>
        <row r="517">
          <cell r="A517">
            <v>9205</v>
          </cell>
          <cell r="B517" t="str">
            <v>Liquidated Damages</v>
          </cell>
        </row>
        <row r="518">
          <cell r="A518">
            <v>9207</v>
          </cell>
          <cell r="B518" t="str">
            <v>Computer Service Charges</v>
          </cell>
        </row>
        <row r="519">
          <cell r="A519">
            <v>9208</v>
          </cell>
          <cell r="B519" t="str">
            <v>Security Service Charges -</v>
          </cell>
        </row>
        <row r="520">
          <cell r="A520">
            <v>9209</v>
          </cell>
          <cell r="B520" t="str">
            <v>Security Service Charges - Offi</v>
          </cell>
        </row>
        <row r="521">
          <cell r="A521">
            <v>9210</v>
          </cell>
          <cell r="B521" t="str">
            <v>Registration &amp; filing fees</v>
          </cell>
        </row>
        <row r="522">
          <cell r="A522">
            <v>9211</v>
          </cell>
          <cell r="B522" t="str">
            <v>Octroi - General</v>
          </cell>
        </row>
        <row r="523">
          <cell r="A523">
            <v>9212</v>
          </cell>
          <cell r="B523" t="str">
            <v>Expenses in Foreign</v>
          </cell>
        </row>
        <row r="524">
          <cell r="A524">
            <v>9214</v>
          </cell>
          <cell r="B524" t="str">
            <v>Donations</v>
          </cell>
        </row>
        <row r="525">
          <cell r="A525">
            <v>9215</v>
          </cell>
          <cell r="B525" t="str">
            <v>Meeting &amp;Conference Expenses</v>
          </cell>
        </row>
        <row r="526">
          <cell r="A526">
            <v>9218</v>
          </cell>
          <cell r="B526" t="str">
            <v>Hire Charges -Misc.</v>
          </cell>
        </row>
        <row r="527">
          <cell r="A527">
            <v>9219</v>
          </cell>
          <cell r="B527" t="str">
            <v>Loading &amp; Unloading Charges</v>
          </cell>
        </row>
        <row r="528">
          <cell r="A528">
            <v>9220</v>
          </cell>
          <cell r="B528" t="str">
            <v>Misc. Expenses</v>
          </cell>
        </row>
        <row r="529">
          <cell r="A529">
            <v>9221</v>
          </cell>
          <cell r="B529" t="str">
            <v>Misc. Expenses - Others</v>
          </cell>
        </row>
        <row r="530">
          <cell r="A530">
            <v>9222</v>
          </cell>
          <cell r="B530" t="str">
            <v>Entertainment Expenses</v>
          </cell>
        </row>
        <row r="531">
          <cell r="A531">
            <v>9223</v>
          </cell>
          <cell r="B531" t="str">
            <v>Entertainment Expenses -</v>
          </cell>
        </row>
        <row r="532">
          <cell r="A532">
            <v>9224</v>
          </cell>
          <cell r="B532" t="str">
            <v>Internet charges</v>
          </cell>
        </row>
        <row r="533">
          <cell r="A533">
            <v>9225</v>
          </cell>
          <cell r="B533" t="str">
            <v>Director's Sitting Fees</v>
          </cell>
        </row>
        <row r="534">
          <cell r="A534">
            <v>9227</v>
          </cell>
          <cell r="B534" t="str">
            <v>Freight &amp; Octroi</v>
          </cell>
        </row>
        <row r="535">
          <cell r="A535">
            <v>9228</v>
          </cell>
          <cell r="B535" t="str">
            <v>Electricity Expenses - Office</v>
          </cell>
        </row>
        <row r="536">
          <cell r="A536">
            <v>9229</v>
          </cell>
          <cell r="B536" t="str">
            <v>Freight - Others</v>
          </cell>
        </row>
        <row r="537">
          <cell r="A537">
            <v>9231</v>
          </cell>
          <cell r="B537" t="str">
            <v>Gas Electricity &amp; water -</v>
          </cell>
        </row>
        <row r="538">
          <cell r="A538">
            <v>9232</v>
          </cell>
          <cell r="B538" t="str">
            <v>Electricity Charges _ Leased</v>
          </cell>
        </row>
        <row r="539">
          <cell r="A539">
            <v>9233</v>
          </cell>
          <cell r="B539" t="str">
            <v>Community Development Expenses</v>
          </cell>
        </row>
        <row r="540">
          <cell r="A540">
            <v>9234</v>
          </cell>
          <cell r="B540" t="str">
            <v>Preliminery Expenses W/ Off</v>
          </cell>
        </row>
        <row r="541">
          <cell r="A541">
            <v>9236</v>
          </cell>
          <cell r="B541" t="str">
            <v>Loss Of Handsets</v>
          </cell>
        </row>
        <row r="542">
          <cell r="A542">
            <v>9237</v>
          </cell>
          <cell r="B542" t="str">
            <v>Sundry Balances W/Off</v>
          </cell>
        </row>
        <row r="543">
          <cell r="A543">
            <v>9239</v>
          </cell>
          <cell r="B543" t="str">
            <v>Miscellaneous Exps(Asset)</v>
          </cell>
        </row>
        <row r="544">
          <cell r="A544">
            <v>9251</v>
          </cell>
          <cell r="B544" t="str">
            <v>Exchange Loss Account</v>
          </cell>
        </row>
        <row r="545">
          <cell r="A545">
            <v>9301</v>
          </cell>
          <cell r="B545" t="str">
            <v>Advertisement - Newspapers</v>
          </cell>
        </row>
        <row r="546">
          <cell r="A546">
            <v>9302</v>
          </cell>
          <cell r="B546" t="str">
            <v>Advertisement - Hoardings</v>
          </cell>
        </row>
        <row r="547">
          <cell r="A547">
            <v>9303</v>
          </cell>
          <cell r="B547" t="str">
            <v>Advertisement - Events &amp; Progra</v>
          </cell>
        </row>
        <row r="548">
          <cell r="A548">
            <v>9304</v>
          </cell>
          <cell r="B548" t="str">
            <v>Printing Material - Marketing</v>
          </cell>
        </row>
        <row r="549">
          <cell r="A549">
            <v>9305</v>
          </cell>
          <cell r="B549" t="str">
            <v>Business Promotion Expenses</v>
          </cell>
        </row>
        <row r="550">
          <cell r="A550">
            <v>9307</v>
          </cell>
          <cell r="B550" t="str">
            <v>Gifts &amp; Presentation</v>
          </cell>
        </row>
        <row r="551">
          <cell r="A551">
            <v>9308</v>
          </cell>
          <cell r="B551" t="str">
            <v>Business Promotion - Gift of Ha</v>
          </cell>
        </row>
        <row r="552">
          <cell r="A552">
            <v>9310</v>
          </cell>
          <cell r="B552" t="str">
            <v>Commission -Direct Sales</v>
          </cell>
        </row>
        <row r="553">
          <cell r="A553">
            <v>9311</v>
          </cell>
          <cell r="B553" t="str">
            <v>Commission - Indirect Sales</v>
          </cell>
        </row>
        <row r="554">
          <cell r="A554">
            <v>9312</v>
          </cell>
          <cell r="B554" t="str">
            <v>Incentive to sales Executive</v>
          </cell>
        </row>
        <row r="555">
          <cell r="A555">
            <v>9314</v>
          </cell>
          <cell r="B555" t="str">
            <v>Discount on Handsets -</v>
          </cell>
        </row>
        <row r="556">
          <cell r="A556">
            <v>9316</v>
          </cell>
          <cell r="B556" t="str">
            <v>Misc Charges (CABS)</v>
          </cell>
        </row>
        <row r="557">
          <cell r="A557">
            <v>9317</v>
          </cell>
          <cell r="B557" t="str">
            <v>Airtime Discount (Free Airtime)</v>
          </cell>
        </row>
        <row r="558">
          <cell r="A558">
            <v>9318</v>
          </cell>
          <cell r="B558" t="str">
            <v>Promotional Airtime Expenses</v>
          </cell>
        </row>
        <row r="559">
          <cell r="A559">
            <v>9319</v>
          </cell>
          <cell r="B559" t="str">
            <v>Advantage Card Discount</v>
          </cell>
        </row>
        <row r="560">
          <cell r="A560">
            <v>9321</v>
          </cell>
          <cell r="B560" t="str">
            <v>Credit Card Discounting Charges</v>
          </cell>
        </row>
        <row r="561">
          <cell r="A561">
            <v>9325</v>
          </cell>
          <cell r="B561" t="str">
            <v>Repairs &amp; Maint. _CCC</v>
          </cell>
        </row>
        <row r="562">
          <cell r="A562">
            <v>9327</v>
          </cell>
          <cell r="B562" t="str">
            <v>Security Services  - CCC</v>
          </cell>
        </row>
        <row r="563">
          <cell r="A563">
            <v>9328</v>
          </cell>
          <cell r="B563" t="str">
            <v>DMDR Expenses</v>
          </cell>
        </row>
        <row r="564">
          <cell r="A564">
            <v>9329</v>
          </cell>
          <cell r="B564" t="str">
            <v>Brand Royalty</v>
          </cell>
        </row>
        <row r="565">
          <cell r="A565">
            <v>9331</v>
          </cell>
          <cell r="B565" t="str">
            <v>Electricity -CCC</v>
          </cell>
        </row>
        <row r="566">
          <cell r="A566">
            <v>9334</v>
          </cell>
          <cell r="B566" t="str">
            <v>Deferred Revenue Expenditure Wr</v>
          </cell>
        </row>
        <row r="567">
          <cell r="A567">
            <v>9335</v>
          </cell>
          <cell r="B567" t="str">
            <v>Discount on Handsets - Goa</v>
          </cell>
        </row>
        <row r="568">
          <cell r="A568">
            <v>9336</v>
          </cell>
          <cell r="B568" t="str">
            <v>Discount on Prepd Calling</v>
          </cell>
        </row>
        <row r="569">
          <cell r="A569">
            <v>9337</v>
          </cell>
          <cell r="B569" t="str">
            <v>Commission on Handset Sale</v>
          </cell>
        </row>
        <row r="570">
          <cell r="A570">
            <v>9339</v>
          </cell>
          <cell r="B570" t="str">
            <v>Advertisement - Dealer Co-op Sc</v>
          </cell>
        </row>
        <row r="571">
          <cell r="A571">
            <v>9340</v>
          </cell>
          <cell r="B571" t="str">
            <v>Market Research Exps</v>
          </cell>
        </row>
        <row r="572">
          <cell r="A572">
            <v>9341</v>
          </cell>
          <cell r="B572" t="str">
            <v>Bad &amp; Doubtful Debts</v>
          </cell>
        </row>
        <row r="573">
          <cell r="A573">
            <v>9351</v>
          </cell>
          <cell r="B573" t="str">
            <v>R &amp; M -Building</v>
          </cell>
        </row>
        <row r="574">
          <cell r="A574">
            <v>9352</v>
          </cell>
          <cell r="B574" t="str">
            <v>R &amp; M -Machinery</v>
          </cell>
        </row>
        <row r="575">
          <cell r="A575">
            <v>9353</v>
          </cell>
          <cell r="B575" t="str">
            <v>R &amp; M -Vehicles</v>
          </cell>
        </row>
        <row r="576">
          <cell r="A576">
            <v>9354</v>
          </cell>
          <cell r="B576" t="str">
            <v>R &amp; M -Cellsites</v>
          </cell>
        </row>
        <row r="577">
          <cell r="A577">
            <v>9355</v>
          </cell>
          <cell r="B577" t="str">
            <v>R &amp; M -Miscellaneous</v>
          </cell>
        </row>
        <row r="578">
          <cell r="A578">
            <v>9356</v>
          </cell>
          <cell r="B578" t="str">
            <v>R &amp; M -Furniture</v>
          </cell>
        </row>
        <row r="579">
          <cell r="A579">
            <v>9357</v>
          </cell>
          <cell r="B579" t="str">
            <v>R &amp; M -Others</v>
          </cell>
        </row>
        <row r="580">
          <cell r="A580">
            <v>9358</v>
          </cell>
          <cell r="B580" t="str">
            <v>R &amp; M -Software</v>
          </cell>
        </row>
        <row r="581">
          <cell r="A581">
            <v>9359</v>
          </cell>
          <cell r="B581" t="str">
            <v>R &amp; M -Equipments</v>
          </cell>
        </row>
        <row r="582">
          <cell r="A582">
            <v>9360</v>
          </cell>
          <cell r="B582" t="str">
            <v>R &amp; M -Gensets</v>
          </cell>
        </row>
        <row r="583">
          <cell r="A583">
            <v>9361</v>
          </cell>
          <cell r="B583" t="str">
            <v>Billing Expenses</v>
          </cell>
        </row>
        <row r="584">
          <cell r="A584">
            <v>9362</v>
          </cell>
          <cell r="B584" t="str">
            <v>R &amp; M -Leased Flats</v>
          </cell>
        </row>
        <row r="585">
          <cell r="A585">
            <v>9363</v>
          </cell>
          <cell r="B585" t="str">
            <v>R &amp; M -Guest House</v>
          </cell>
        </row>
        <row r="586">
          <cell r="A586">
            <v>9364</v>
          </cell>
          <cell r="B586" t="str">
            <v>R &amp; M -Office Equipments</v>
          </cell>
        </row>
        <row r="587">
          <cell r="A587">
            <v>9365</v>
          </cell>
          <cell r="B587" t="str">
            <v>R &amp; M -Building Switch</v>
          </cell>
        </row>
        <row r="588">
          <cell r="A588">
            <v>9366</v>
          </cell>
          <cell r="B588" t="str">
            <v>R &amp; M -Vehicle - Others</v>
          </cell>
        </row>
        <row r="589">
          <cell r="A589">
            <v>9367</v>
          </cell>
          <cell r="B589" t="str">
            <v>R &amp; M -Handset</v>
          </cell>
        </row>
        <row r="590">
          <cell r="A590">
            <v>9368</v>
          </cell>
          <cell r="B590" t="str">
            <v>R &amp; M -Warehouse</v>
          </cell>
        </row>
        <row r="591">
          <cell r="A591">
            <v>9392</v>
          </cell>
          <cell r="B591" t="str">
            <v>Billing System Maintenance</v>
          </cell>
        </row>
        <row r="592">
          <cell r="A592">
            <v>9393</v>
          </cell>
          <cell r="B592" t="str">
            <v>Collection Expenses</v>
          </cell>
        </row>
        <row r="593">
          <cell r="A593">
            <v>9394</v>
          </cell>
          <cell r="B593" t="str">
            <v>Telecalling Charges</v>
          </cell>
        </row>
        <row r="594">
          <cell r="A594">
            <v>9395</v>
          </cell>
          <cell r="B594" t="str">
            <v>Customer Verification Charges</v>
          </cell>
        </row>
        <row r="595">
          <cell r="A595">
            <v>9411</v>
          </cell>
          <cell r="B595" t="str">
            <v>Inland L.C.Charges</v>
          </cell>
        </row>
        <row r="596">
          <cell r="A596">
            <v>9412</v>
          </cell>
          <cell r="B596" t="str">
            <v>Import L.C.Charges</v>
          </cell>
        </row>
        <row r="597">
          <cell r="A597">
            <v>9413</v>
          </cell>
          <cell r="B597" t="str">
            <v>Bank Guarantee Commission -DoT</v>
          </cell>
        </row>
        <row r="598">
          <cell r="A598">
            <v>9414</v>
          </cell>
          <cell r="B598" t="str">
            <v>Bank Guarantee Commission -</v>
          </cell>
        </row>
        <row r="599">
          <cell r="A599">
            <v>9415</v>
          </cell>
          <cell r="B599" t="str">
            <v>Other Bank Charges</v>
          </cell>
        </row>
        <row r="600">
          <cell r="A600">
            <v>9416</v>
          </cell>
          <cell r="B600" t="str">
            <v>Financing Charges</v>
          </cell>
        </row>
        <row r="601">
          <cell r="A601">
            <v>9417</v>
          </cell>
          <cell r="B601" t="str">
            <v>Commitment Fees</v>
          </cell>
        </row>
        <row r="602">
          <cell r="A602">
            <v>9418</v>
          </cell>
          <cell r="B602" t="str">
            <v>Administrative Agent's Fee</v>
          </cell>
        </row>
        <row r="603">
          <cell r="A603">
            <v>9419</v>
          </cell>
          <cell r="B603" t="str">
            <v>Cheque Collection Charges</v>
          </cell>
        </row>
        <row r="604">
          <cell r="A604">
            <v>9421</v>
          </cell>
          <cell r="B604" t="str">
            <v>Collateral Agent's Fees</v>
          </cell>
        </row>
        <row r="605">
          <cell r="A605">
            <v>9422</v>
          </cell>
          <cell r="B605" t="str">
            <v>Setup Fees</v>
          </cell>
        </row>
        <row r="606">
          <cell r="A606">
            <v>9511</v>
          </cell>
          <cell r="B606" t="str">
            <v>Interest on HDFC Loan</v>
          </cell>
        </row>
        <row r="607">
          <cell r="A607">
            <v>9512</v>
          </cell>
          <cell r="B607" t="str">
            <v>Interest on Bank Of America</v>
          </cell>
        </row>
        <row r="608">
          <cell r="A608">
            <v>9513</v>
          </cell>
          <cell r="B608" t="str">
            <v>Interest on Bridge Loan</v>
          </cell>
        </row>
        <row r="609">
          <cell r="A609">
            <v>9514</v>
          </cell>
          <cell r="B609" t="str">
            <v>Interest on Term Loan Rupee</v>
          </cell>
        </row>
        <row r="610">
          <cell r="A610">
            <v>9515</v>
          </cell>
          <cell r="B610" t="str">
            <v>Interest on EKN Term Loan</v>
          </cell>
        </row>
        <row r="611">
          <cell r="A611">
            <v>9516</v>
          </cell>
          <cell r="B611" t="str">
            <v>Interest on Uncovered Term</v>
          </cell>
        </row>
        <row r="612">
          <cell r="A612">
            <v>9601</v>
          </cell>
          <cell r="B612" t="str">
            <v>Interest on Cash Credit</v>
          </cell>
        </row>
        <row r="613">
          <cell r="A613">
            <v>9607</v>
          </cell>
          <cell r="B613" t="str">
            <v>Interest on Security Deposit</v>
          </cell>
        </row>
        <row r="614">
          <cell r="A614">
            <v>9608</v>
          </cell>
          <cell r="B614" t="str">
            <v>Bill Discounting Charges</v>
          </cell>
        </row>
        <row r="615">
          <cell r="A615">
            <v>9609</v>
          </cell>
          <cell r="B615" t="str">
            <v>Interest Paid - Others</v>
          </cell>
        </row>
        <row r="616">
          <cell r="A616">
            <v>9610</v>
          </cell>
          <cell r="B616" t="str">
            <v>Interest on Licence Fees</v>
          </cell>
        </row>
        <row r="617">
          <cell r="A617">
            <v>9622</v>
          </cell>
          <cell r="B617" t="str">
            <v>PSTN Charges Paid</v>
          </cell>
        </row>
        <row r="618">
          <cell r="A618">
            <v>9627</v>
          </cell>
          <cell r="B618" t="str">
            <v>Automatic Roaming Charges</v>
          </cell>
        </row>
        <row r="619">
          <cell r="A619">
            <v>9628</v>
          </cell>
          <cell r="B619" t="str">
            <v>Automatic Roaming Clearing Hous</v>
          </cell>
        </row>
        <row r="620">
          <cell r="A620">
            <v>9629</v>
          </cell>
          <cell r="B620" t="str">
            <v>Auto Roaming DOT Charges</v>
          </cell>
        </row>
        <row r="621">
          <cell r="A621">
            <v>10013</v>
          </cell>
          <cell r="B621" t="str">
            <v>[Allo] Forex Suspense - Allocated to S. Crs</v>
          </cell>
        </row>
        <row r="622">
          <cell r="A622">
            <v>10014</v>
          </cell>
          <cell r="B622" t="str">
            <v>[Allo] Forex Suspense - Allocated to S. Crs</v>
          </cell>
        </row>
        <row r="623">
          <cell r="A623">
            <v>10016</v>
          </cell>
          <cell r="B623" t="str">
            <v>[allo] CWIP - Allocated from S.Crs</v>
          </cell>
        </row>
        <row r="624">
          <cell r="A624">
            <v>10015</v>
          </cell>
          <cell r="B624" t="str">
            <v>[allo] CWIP - Allocated from S.Crs</v>
          </cell>
        </row>
        <row r="625">
          <cell r="A625">
            <v>10003</v>
          </cell>
          <cell r="B625" t="str">
            <v>[allo] Roaming Drs</v>
          </cell>
        </row>
        <row r="626">
          <cell r="A626">
            <v>10004</v>
          </cell>
          <cell r="B626" t="str">
            <v>[allo] Roaming Crs</v>
          </cell>
        </row>
        <row r="627">
          <cell r="A627">
            <v>10001</v>
          </cell>
          <cell r="B627" t="str">
            <v>[allo] Advances from Debtors (Drs)</v>
          </cell>
        </row>
        <row r="628">
          <cell r="A628">
            <v>10002</v>
          </cell>
          <cell r="B628" t="str">
            <v>[allo] Advances from Debtors (Crs)</v>
          </cell>
        </row>
        <row r="629">
          <cell r="A629">
            <v>10009</v>
          </cell>
          <cell r="B629" t="str">
            <v>Imprest Cr</v>
          </cell>
        </row>
        <row r="630">
          <cell r="A630">
            <v>10010</v>
          </cell>
          <cell r="B630" t="str">
            <v>Imprest Cr</v>
          </cell>
        </row>
        <row r="631">
          <cell r="A631">
            <v>10005</v>
          </cell>
          <cell r="B631" t="str">
            <v>Advances to Employee ( Credit Balance)</v>
          </cell>
        </row>
        <row r="632">
          <cell r="A632">
            <v>10006</v>
          </cell>
          <cell r="B632" t="str">
            <v>Advances to Employee ( Credit Balance)</v>
          </cell>
        </row>
        <row r="633">
          <cell r="A633">
            <v>10011</v>
          </cell>
          <cell r="B633" t="str">
            <v>Advances to Suppliers</v>
          </cell>
        </row>
        <row r="634">
          <cell r="A634">
            <v>10012</v>
          </cell>
          <cell r="B634" t="str">
            <v>Advances to Suppliers</v>
          </cell>
        </row>
        <row r="635">
          <cell r="A635">
            <v>10019</v>
          </cell>
          <cell r="B635" t="str">
            <v>Tarvel Adv</v>
          </cell>
        </row>
        <row r="636">
          <cell r="A636">
            <v>10020</v>
          </cell>
          <cell r="B636" t="str">
            <v>Travel Adv-cr</v>
          </cell>
        </row>
        <row r="637">
          <cell r="A637">
            <v>10017</v>
          </cell>
          <cell r="B637" t="str">
            <v>CBCC ADV</v>
          </cell>
        </row>
        <row r="638">
          <cell r="A638">
            <v>10018</v>
          </cell>
          <cell r="B638" t="str">
            <v>CDCC -CRS</v>
          </cell>
        </row>
        <row r="639">
          <cell r="A639">
            <v>10027</v>
          </cell>
          <cell r="B639" t="str">
            <v>{allo} Purchase Capitalised</v>
          </cell>
        </row>
        <row r="640">
          <cell r="A640">
            <v>10028</v>
          </cell>
          <cell r="B640" t="str">
            <v>{allo} Purchase Capitalised</v>
          </cell>
        </row>
        <row r="641">
          <cell r="A641">
            <v>3102</v>
          </cell>
          <cell r="B641" t="str">
            <v>Autoroam Crs</v>
          </cell>
        </row>
        <row r="642">
          <cell r="A642">
            <v>3231</v>
          </cell>
          <cell r="B642" t="str">
            <v>Employees Contrn to the National Defence Fund</v>
          </cell>
        </row>
        <row r="643">
          <cell r="A643">
            <v>3232</v>
          </cell>
          <cell r="B643" t="str">
            <v>Employees Contrn to Labour Welfare Fund</v>
          </cell>
        </row>
        <row r="644">
          <cell r="A644">
            <v>3381</v>
          </cell>
          <cell r="B644" t="str">
            <v>15% Licence Fees Payable</v>
          </cell>
        </row>
        <row r="645">
          <cell r="A645">
            <v>3404</v>
          </cell>
          <cell r="B645" t="str">
            <v>Sec.Deposit-Refund</v>
          </cell>
        </row>
        <row r="646">
          <cell r="A646">
            <v>3406</v>
          </cell>
          <cell r="B646" t="str">
            <v>Security Dep Adj in Bills</v>
          </cell>
        </row>
        <row r="647">
          <cell r="A647">
            <v>3418</v>
          </cell>
          <cell r="B647" t="str">
            <v>Advance agst Sale of Assets</v>
          </cell>
        </row>
        <row r="648">
          <cell r="A648">
            <v>4336</v>
          </cell>
          <cell r="B648" t="str">
            <v>CWIP - P&amp;M -Test equipment</v>
          </cell>
        </row>
        <row r="649">
          <cell r="A649">
            <v>4370</v>
          </cell>
          <cell r="B649" t="str">
            <v>CWIP - P&amp;M -Computers</v>
          </cell>
        </row>
        <row r="650">
          <cell r="A650">
            <v>4396</v>
          </cell>
          <cell r="B650" t="str">
            <v>CWIP-Octroi(Allo Exp)</v>
          </cell>
        </row>
        <row r="651">
          <cell r="A651">
            <v>4398</v>
          </cell>
          <cell r="B651" t="str">
            <v>CWIP-Others (Allo Exps)</v>
          </cell>
        </row>
        <row r="652">
          <cell r="A652">
            <v>4601</v>
          </cell>
          <cell r="B652" t="str">
            <v>Plant &amp; Machinery - MSC - Clearing</v>
          </cell>
        </row>
        <row r="653">
          <cell r="A653">
            <v>4621</v>
          </cell>
          <cell r="B653" t="str">
            <v>Plant &amp; Machinery - OSS - Clearing</v>
          </cell>
        </row>
        <row r="654">
          <cell r="A654">
            <v>4641</v>
          </cell>
          <cell r="B654" t="str">
            <v>Plant &amp; Machinery - Test Equipments- Clearing</v>
          </cell>
        </row>
        <row r="655">
          <cell r="A655">
            <v>4651</v>
          </cell>
          <cell r="B655" t="str">
            <v>Plant &amp; Machinery - BTS Access Imported- Clearing</v>
          </cell>
        </row>
        <row r="656">
          <cell r="A656">
            <v>4661</v>
          </cell>
          <cell r="B656" t="str">
            <v>Plant &amp; Machinery - BTS Access - Domestic - Cleari</v>
          </cell>
        </row>
        <row r="657">
          <cell r="A657">
            <v>4681</v>
          </cell>
          <cell r="B657" t="str">
            <v>Plant &amp; Machinery - BTS Backbone - Domestic - Clea</v>
          </cell>
        </row>
        <row r="658">
          <cell r="A658">
            <v>4691</v>
          </cell>
          <cell r="B658" t="str">
            <v>Plant &amp; Machinery - Others - Imported - Clearing</v>
          </cell>
        </row>
        <row r="659">
          <cell r="A659">
            <v>4696</v>
          </cell>
          <cell r="B659" t="str">
            <v>Plant &amp; Machinery - Others - Domestic - Clearing</v>
          </cell>
        </row>
        <row r="660">
          <cell r="A660">
            <v>4713</v>
          </cell>
          <cell r="B660" t="str">
            <v>Computers - Others - Software - Clg.</v>
          </cell>
        </row>
        <row r="661">
          <cell r="A661">
            <v>4715</v>
          </cell>
          <cell r="B661" t="str">
            <v>Computer - Others Clearing</v>
          </cell>
        </row>
        <row r="662">
          <cell r="A662">
            <v>4722</v>
          </cell>
          <cell r="B662" t="str">
            <v>Office Equipments - Cooling Equipments - Clg.</v>
          </cell>
        </row>
        <row r="663">
          <cell r="A663">
            <v>4751</v>
          </cell>
          <cell r="B663" t="str">
            <v>Furniture &amp; Fixtures - Interior - Clg.</v>
          </cell>
        </row>
        <row r="664">
          <cell r="A664">
            <v>4752</v>
          </cell>
          <cell r="B664" t="str">
            <v>Furniture &amp; Fixtures - Others - Clg.</v>
          </cell>
        </row>
        <row r="665">
          <cell r="A665">
            <v>4753</v>
          </cell>
          <cell r="B665" t="str">
            <v>Furniture &amp; Fixtures - Employees - Clg.</v>
          </cell>
        </row>
        <row r="666">
          <cell r="A666">
            <v>4755</v>
          </cell>
          <cell r="B666" t="str">
            <v>Furniture &amp; Fixtures - Electrical Installation Cle</v>
          </cell>
        </row>
        <row r="667">
          <cell r="A667">
            <v>4781</v>
          </cell>
          <cell r="B667" t="str">
            <v>Vehicles - Company - Clg.</v>
          </cell>
        </row>
        <row r="668">
          <cell r="A668">
            <v>4782</v>
          </cell>
          <cell r="B668" t="str">
            <v>Vehicles - Employees - Clg.</v>
          </cell>
        </row>
        <row r="669">
          <cell r="A669">
            <v>4816</v>
          </cell>
          <cell r="B669" t="str">
            <v>CWIP - P&amp;M MSC Clg</v>
          </cell>
        </row>
        <row r="670">
          <cell r="A670">
            <v>4821</v>
          </cell>
          <cell r="B670" t="str">
            <v>CWIP - P&amp;M BSC Clg</v>
          </cell>
        </row>
        <row r="671">
          <cell r="A671">
            <v>4826</v>
          </cell>
          <cell r="B671" t="str">
            <v>CWIP - P&amp;M OSS Clg</v>
          </cell>
        </row>
        <row r="672">
          <cell r="A672">
            <v>4836</v>
          </cell>
          <cell r="B672" t="str">
            <v>CWIP - P&amp;M Test Equipments Clg</v>
          </cell>
        </row>
        <row r="673">
          <cell r="A673">
            <v>4841</v>
          </cell>
          <cell r="B673" t="str">
            <v>CWIP - P&amp;M BTS Access Imported Clg</v>
          </cell>
        </row>
        <row r="674">
          <cell r="A674">
            <v>4846</v>
          </cell>
          <cell r="B674" t="str">
            <v>CWIP - P&amp;M BTS Access Domestic Clg</v>
          </cell>
        </row>
        <row r="675">
          <cell r="A675">
            <v>4851</v>
          </cell>
          <cell r="B675" t="str">
            <v>CWIP - P&amp;M BTS Backbone Imported Clg</v>
          </cell>
        </row>
        <row r="676">
          <cell r="A676">
            <v>4856</v>
          </cell>
          <cell r="B676" t="str">
            <v>CWIP - P&amp;M BTS Backbone Domestic Clg</v>
          </cell>
        </row>
        <row r="677">
          <cell r="A677">
            <v>4866</v>
          </cell>
          <cell r="B677" t="str">
            <v>CWIP - P&amp;M Others Domestic Clg</v>
          </cell>
        </row>
        <row r="678">
          <cell r="A678">
            <v>4870</v>
          </cell>
          <cell r="B678" t="str">
            <v>CWIP - Computers Clg</v>
          </cell>
        </row>
        <row r="679">
          <cell r="A679">
            <v>4875</v>
          </cell>
          <cell r="B679" t="str">
            <v>CWIP - Furniture &amp; Fixtures Clg</v>
          </cell>
        </row>
        <row r="680">
          <cell r="A680">
            <v>6119</v>
          </cell>
          <cell r="B680" t="str">
            <v>Octroi Sim Cards &amp; Accessories</v>
          </cell>
        </row>
        <row r="681">
          <cell r="A681">
            <v>6418</v>
          </cell>
          <cell r="B681" t="str">
            <v>Auto Roaming Debtors</v>
          </cell>
        </row>
        <row r="682">
          <cell r="A682">
            <v>6425</v>
          </cell>
          <cell r="B682" t="str">
            <v>Sr.Drs.Amex - SI</v>
          </cell>
        </row>
        <row r="683">
          <cell r="A683">
            <v>6647</v>
          </cell>
          <cell r="B683" t="str">
            <v>BOI- Swap Card Coll A/c</v>
          </cell>
        </row>
        <row r="684">
          <cell r="A684">
            <v>6649</v>
          </cell>
          <cell r="B684" t="str">
            <v>SBI-Wardha Collection a/c</v>
          </cell>
        </row>
        <row r="685">
          <cell r="A685">
            <v>6650</v>
          </cell>
          <cell r="B685" t="str">
            <v>Deutsche-Roaming Coll a/c</v>
          </cell>
        </row>
        <row r="686">
          <cell r="A686">
            <v>6729</v>
          </cell>
          <cell r="B686" t="str">
            <v>15 % Licence Fees paid in Advance</v>
          </cell>
        </row>
        <row r="687">
          <cell r="A687">
            <v>6907</v>
          </cell>
          <cell r="B687" t="str">
            <v>TDS Receivable-1999-2000</v>
          </cell>
        </row>
        <row r="688">
          <cell r="A688">
            <v>7129</v>
          </cell>
          <cell r="B688" t="str">
            <v>AutoRoaming Access Revenue</v>
          </cell>
        </row>
        <row r="689">
          <cell r="A689">
            <v>7140</v>
          </cell>
          <cell r="B689" t="str">
            <v>Autoroaming Tap-in Revenue</v>
          </cell>
        </row>
        <row r="690">
          <cell r="A690">
            <v>8104</v>
          </cell>
          <cell r="B690" t="str">
            <v>Octroi on Handsets</v>
          </cell>
        </row>
        <row r="691">
          <cell r="A691">
            <v>8301</v>
          </cell>
          <cell r="B691" t="str">
            <v>Tools &amp; Equipments</v>
          </cell>
        </row>
        <row r="692">
          <cell r="A692">
            <v>8312</v>
          </cell>
          <cell r="B692" t="str">
            <v>Water Charges - Switch</v>
          </cell>
        </row>
        <row r="693">
          <cell r="A693">
            <v>8504</v>
          </cell>
          <cell r="B693" t="str">
            <v>Spectrum fees (WPC Royalty)</v>
          </cell>
        </row>
        <row r="694">
          <cell r="A694">
            <v>8519</v>
          </cell>
          <cell r="B694" t="str">
            <v>15 % Licence Fees</v>
          </cell>
        </row>
        <row r="695">
          <cell r="A695">
            <v>8619</v>
          </cell>
          <cell r="B695" t="str">
            <v>Driver's Allowance</v>
          </cell>
        </row>
        <row r="696">
          <cell r="A696">
            <v>8661</v>
          </cell>
          <cell r="B696" t="str">
            <v>Uniform Allowance</v>
          </cell>
        </row>
        <row r="697">
          <cell r="A697">
            <v>8903</v>
          </cell>
          <cell r="B697" t="str">
            <v>Insurance - Marine Cum Erection</v>
          </cell>
        </row>
        <row r="698">
          <cell r="A698">
            <v>8953</v>
          </cell>
          <cell r="B698" t="str">
            <v>E - Mail Charges</v>
          </cell>
        </row>
        <row r="699">
          <cell r="A699">
            <v>9153</v>
          </cell>
          <cell r="B699" t="str">
            <v>Consultancy Charges</v>
          </cell>
        </row>
        <row r="700">
          <cell r="A700">
            <v>9306</v>
          </cell>
          <cell r="B700" t="str">
            <v>Advertisement Exps- Films</v>
          </cell>
        </row>
        <row r="701">
          <cell r="A701">
            <v>9396</v>
          </cell>
          <cell r="B701" t="str">
            <v>Collection Incentive</v>
          </cell>
        </row>
        <row r="702">
          <cell r="A702" t="str">
            <v>661A</v>
          </cell>
          <cell r="B702" t="str">
            <v>Dena Coll Akola</v>
          </cell>
        </row>
        <row r="703">
          <cell r="A703" t="str">
            <v>661B</v>
          </cell>
          <cell r="B703" t="str">
            <v>Dena Coll Amravati</v>
          </cell>
        </row>
        <row r="704">
          <cell r="A704" t="str">
            <v>661C</v>
          </cell>
          <cell r="B704" t="str">
            <v>Dena Coll Jalgaon</v>
          </cell>
        </row>
        <row r="705">
          <cell r="A705">
            <v>3121</v>
          </cell>
          <cell r="B705" t="str">
            <v>Expenses AP Accrual</v>
          </cell>
        </row>
        <row r="706">
          <cell r="A706">
            <v>3208</v>
          </cell>
          <cell r="B706" t="str">
            <v>TDS on Commission &amp; Brokerage</v>
          </cell>
        </row>
        <row r="707">
          <cell r="A707">
            <v>3251</v>
          </cell>
          <cell r="B707" t="str">
            <v>Retention Money</v>
          </cell>
        </row>
        <row r="708">
          <cell r="A708">
            <v>3301</v>
          </cell>
          <cell r="B708" t="str">
            <v>Advances Received</v>
          </cell>
        </row>
        <row r="709">
          <cell r="A709">
            <v>3387</v>
          </cell>
          <cell r="B709" t="str">
            <v>Works Contract Tax</v>
          </cell>
        </row>
        <row r="710">
          <cell r="A710">
            <v>3453</v>
          </cell>
          <cell r="B710" t="str">
            <v>Advance Against Security Deposit</v>
          </cell>
        </row>
        <row r="711">
          <cell r="A711">
            <v>6415</v>
          </cell>
          <cell r="B711" t="str">
            <v>Sr.Debtors - Remittance</v>
          </cell>
        </row>
        <row r="712">
          <cell r="A712">
            <v>6504</v>
          </cell>
          <cell r="B712" t="str">
            <v>Cash on Hand - Collection-Gandhinagar</v>
          </cell>
        </row>
        <row r="713">
          <cell r="A713">
            <v>6654</v>
          </cell>
          <cell r="B713" t="str">
            <v>State Bank Of India-Surat-Collection</v>
          </cell>
        </row>
        <row r="714">
          <cell r="A714">
            <v>6663</v>
          </cell>
          <cell r="B714" t="str">
            <v>Dena-Bank Collection-Anand</v>
          </cell>
        </row>
        <row r="715">
          <cell r="A715">
            <v>6664</v>
          </cell>
          <cell r="B715" t="str">
            <v>Dena-Bank Collection-Nadiad</v>
          </cell>
        </row>
        <row r="716">
          <cell r="A716">
            <v>6665</v>
          </cell>
          <cell r="B716" t="str">
            <v>Dena-Bank Collection-Mehasana</v>
          </cell>
        </row>
        <row r="717">
          <cell r="A717">
            <v>6671</v>
          </cell>
          <cell r="B717" t="str">
            <v>Dena-Bank-Coll-Jamnagar</v>
          </cell>
        </row>
        <row r="718">
          <cell r="A718">
            <v>7139</v>
          </cell>
          <cell r="B718" t="str">
            <v>Swap Card Fees</v>
          </cell>
        </row>
        <row r="719">
          <cell r="A719">
            <v>7141</v>
          </cell>
          <cell r="B719" t="str">
            <v>Autoroaming Disc-Tap Out</v>
          </cell>
        </row>
        <row r="720">
          <cell r="A720">
            <v>7142</v>
          </cell>
          <cell r="B720" t="str">
            <v>Autoroaming Disc-Tap In</v>
          </cell>
        </row>
        <row r="721">
          <cell r="A721">
            <v>7143</v>
          </cell>
          <cell r="B721" t="str">
            <v>Roaming Revenue -Other Network</v>
          </cell>
        </row>
        <row r="722">
          <cell r="A722">
            <v>7395</v>
          </cell>
          <cell r="B722" t="str">
            <v>Foreign Exchange Fluctuation - Gains</v>
          </cell>
        </row>
        <row r="723">
          <cell r="A723">
            <v>8315</v>
          </cell>
          <cell r="B723" t="str">
            <v>Security Service charges - Switch</v>
          </cell>
        </row>
        <row r="724">
          <cell r="A724">
            <v>8403</v>
          </cell>
          <cell r="B724" t="str">
            <v>D.G.Sets Expenses - Cellsites</v>
          </cell>
        </row>
        <row r="725">
          <cell r="A725">
            <v>8411</v>
          </cell>
          <cell r="B725" t="str">
            <v>Rent &amp; Guarantee - DoT</v>
          </cell>
        </row>
        <row r="726">
          <cell r="A726">
            <v>8412</v>
          </cell>
          <cell r="B726" t="str">
            <v>TEC Testing Charges</v>
          </cell>
        </row>
        <row r="727">
          <cell r="A727">
            <v>8413</v>
          </cell>
          <cell r="B727" t="str">
            <v>GSM Royalty</v>
          </cell>
        </row>
        <row r="728">
          <cell r="A728">
            <v>8414</v>
          </cell>
          <cell r="B728" t="str">
            <v>GSM Licence</v>
          </cell>
        </row>
        <row r="729">
          <cell r="A729">
            <v>8415</v>
          </cell>
          <cell r="B729" t="str">
            <v>Microwave Licence fees</v>
          </cell>
        </row>
        <row r="730">
          <cell r="A730">
            <v>8416</v>
          </cell>
          <cell r="B730" t="str">
            <v>Microwave Royalty</v>
          </cell>
        </row>
        <row r="731">
          <cell r="A731">
            <v>10026</v>
          </cell>
          <cell r="B731" t="str">
            <v>Excees Asmount W Back - Lic Fees</v>
          </cell>
        </row>
        <row r="732">
          <cell r="A732">
            <v>8857</v>
          </cell>
          <cell r="B732" t="str">
            <v>Corporation Taxes -Others</v>
          </cell>
        </row>
        <row r="733">
          <cell r="A733">
            <v>8909</v>
          </cell>
          <cell r="B733" t="str">
            <v>Insurance - Household Comprehensive</v>
          </cell>
        </row>
        <row r="734">
          <cell r="A734">
            <v>9315</v>
          </cell>
          <cell r="B734" t="str">
            <v>Other Discounts Paid</v>
          </cell>
        </row>
        <row r="735">
          <cell r="A735">
            <v>9338</v>
          </cell>
          <cell r="B735" t="str">
            <v>Collection Agency Charges</v>
          </cell>
        </row>
        <row r="736">
          <cell r="A736">
            <v>4395</v>
          </cell>
          <cell r="B736" t="str">
            <v>CWIP-Freight(Allo Exp)</v>
          </cell>
        </row>
        <row r="737">
          <cell r="A737">
            <v>10001</v>
          </cell>
          <cell r="B737" t="str">
            <v>(allo) Advance From Debtors (Drs)</v>
          </cell>
        </row>
        <row r="738">
          <cell r="A738">
            <v>10002</v>
          </cell>
          <cell r="B738" t="str">
            <v>(allo) Advance From Debtors (Crs)</v>
          </cell>
        </row>
        <row r="739">
          <cell r="A739">
            <v>10003</v>
          </cell>
          <cell r="B739" t="str">
            <v>(allo) Roaming Debtors</v>
          </cell>
        </row>
        <row r="740">
          <cell r="A740">
            <v>10004</v>
          </cell>
          <cell r="B740" t="str">
            <v>(allo) Roaming Creditors</v>
          </cell>
        </row>
        <row r="741">
          <cell r="A741">
            <v>10005</v>
          </cell>
          <cell r="B741" t="str">
            <v>(allo) Advance To Emplyee (Credit Bal)</v>
          </cell>
        </row>
        <row r="742">
          <cell r="A742">
            <v>10006</v>
          </cell>
          <cell r="B742" t="str">
            <v>(allo) Advance To Emplyee (Credit Bal)</v>
          </cell>
        </row>
        <row r="743">
          <cell r="A743">
            <v>10007</v>
          </cell>
        </row>
        <row r="744">
          <cell r="A744">
            <v>10008</v>
          </cell>
        </row>
        <row r="745">
          <cell r="A745">
            <v>10009</v>
          </cell>
          <cell r="B745" t="str">
            <v>(allo) Imprest Cr</v>
          </cell>
        </row>
        <row r="746">
          <cell r="A746">
            <v>10010</v>
          </cell>
          <cell r="B746" t="str">
            <v>(allo) Imprest Cr</v>
          </cell>
        </row>
        <row r="747">
          <cell r="A747">
            <v>10011</v>
          </cell>
          <cell r="B747" t="str">
            <v>(allo) Advance To Suppliers</v>
          </cell>
        </row>
        <row r="748">
          <cell r="A748">
            <v>10012</v>
          </cell>
          <cell r="B748" t="str">
            <v>(allo) Advance To Suppliers</v>
          </cell>
        </row>
        <row r="749">
          <cell r="A749">
            <v>10013</v>
          </cell>
          <cell r="B749">
            <v>0</v>
          </cell>
        </row>
        <row r="750">
          <cell r="A750">
            <v>10014</v>
          </cell>
          <cell r="B750">
            <v>0</v>
          </cell>
        </row>
        <row r="751">
          <cell r="A751">
            <v>10015</v>
          </cell>
          <cell r="B751" t="str">
            <v>(allo) Fixed Assets</v>
          </cell>
        </row>
        <row r="752">
          <cell r="A752">
            <v>10016</v>
          </cell>
          <cell r="B752" t="str">
            <v>(allo) Fixed Assets  SCR</v>
          </cell>
        </row>
        <row r="753">
          <cell r="A753">
            <v>10017</v>
          </cell>
          <cell r="B753" t="str">
            <v>(allo) CBCC Adv</v>
          </cell>
        </row>
        <row r="754">
          <cell r="A754">
            <v>10018</v>
          </cell>
          <cell r="B754" t="str">
            <v>(allo) CBCC Adv</v>
          </cell>
        </row>
        <row r="755">
          <cell r="A755">
            <v>10019</v>
          </cell>
          <cell r="B755" t="str">
            <v>(allo) Travel Adv</v>
          </cell>
        </row>
        <row r="756">
          <cell r="A756">
            <v>10020</v>
          </cell>
          <cell r="B756" t="str">
            <v>(allo) Travel Adv</v>
          </cell>
        </row>
        <row r="757">
          <cell r="A757">
            <v>10021</v>
          </cell>
        </row>
        <row r="758">
          <cell r="A758">
            <v>4861</v>
          </cell>
          <cell r="B758" t="str">
            <v>CWIP - P&amp;M Others Imported Clg</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Tables &amp; Graphs"/>
      <sheetName val="Information"/>
      <sheetName val="Summ"/>
      <sheetName val="Funding"/>
      <sheetName val="Scenario"/>
      <sheetName val="Assumptions"/>
      <sheetName val="Con"/>
      <sheetName val="Interim"/>
      <sheetName val="Operations"/>
      <sheetName val="Financials"/>
      <sheetName val="Year-0"/>
      <sheetName val="Tables1"/>
      <sheetName val="Tables2"/>
      <sheetName val="Cover"/>
      <sheetName val="3YrPlan"/>
      <sheetName val="FF"/>
      <sheetName val="FinStat"/>
      <sheetName val="FinStat (E)"/>
      <sheetName val="FinStat (I+E)"/>
      <sheetName val="Escotel"/>
      <sheetName val="Capex"/>
      <sheetName val="Chart1"/>
      <sheetName val="Sensitivity"/>
      <sheetName val="Interest"/>
      <sheetName val="Comparison"/>
      <sheetName val="Check Sheet"/>
      <sheetName val="TrendChart"/>
      <sheetName val="AP Assumptions"/>
      <sheetName val="Change Assumptions"/>
      <sheetName val="Delhi Assumptions"/>
      <sheetName val="Guj Assumptions"/>
      <sheetName val="Mah Assumptions"/>
      <sheetName val="MP Assumptions"/>
      <sheetName val="Audit Adj"/>
      <sheetName val="AP"/>
      <sheetName val="Del"/>
      <sheetName val="Guj"/>
      <sheetName val="Mah"/>
      <sheetName val="MP"/>
      <sheetName val="Corp Cost"/>
      <sheetName val="Assumption Map"/>
      <sheetName val="Matching Assumption Sheets"/>
      <sheetName val="Matching Output Sheets"/>
      <sheetName val="Revenue"/>
      <sheetName val="Subscriber"/>
    </sheetNames>
    <sheetDataSet>
      <sheetData sheetId="0" refreshError="1"/>
      <sheetData sheetId="1" refreshError="1">
        <row r="13">
          <cell r="H13" t="b">
            <v>1</v>
          </cell>
          <cell r="I13" t="b">
            <v>1</v>
          </cell>
          <cell r="J13" t="b">
            <v>1</v>
          </cell>
          <cell r="K13" t="b">
            <v>1</v>
          </cell>
          <cell r="L13" t="b">
            <v>1</v>
          </cell>
        </row>
        <row r="16">
          <cell r="C16" t="str">
            <v>IDEA - 5 Circles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 and incentives"/>
      <sheetName val="Rationalisation"/>
      <sheetName val="Grade-1,2,3"/>
      <sheetName val="Grade-4,5"/>
      <sheetName val="Staff welfare"/>
      <sheetName val="Contribution to funds"/>
      <sheetName val="LTA"/>
      <sheetName val="Share Capital"/>
      <sheetName val="FA Summary"/>
      <sheetName val="Fixed asstes Additions"/>
      <sheetName val="Fixed assets Disposal"/>
      <sheetName val="Capital committment"/>
      <sheetName val="Work in Progress"/>
      <sheetName val="WIP &gt;180 days"/>
      <sheetName val="Drs Summary"/>
      <sheetName val="Drs PDD"/>
      <sheetName val="Unbilled ageing"/>
      <sheetName val="Unbilled&gt;180 days"/>
      <sheetName val="Unbilled debtors billed"/>
      <sheetName val="Cash and Bank"/>
      <sheetName val="SBI"/>
      <sheetName val="SCG 2805"/>
      <sheetName val="SCG 2595"/>
      <sheetName val="Citibank"/>
      <sheetName val="BBK"/>
      <sheetName val="Bank Reconciliations"/>
      <sheetName val="Loans and Advances"/>
      <sheetName val="Emp Loan"/>
      <sheetName val="Advance to Staff"/>
      <sheetName val="Prepaid exp"/>
      <sheetName val="Recoverable Ac"/>
      <sheetName val="Int Receivable"/>
      <sheetName val="Advance to Petrocard"/>
      <sheetName val="Deposits"/>
      <sheetName val="Advance tax (net)"/>
      <sheetName val="Sundry Creditors"/>
      <sheetName val="Media Prov 00-01"/>
      <sheetName val="Media Prov 01-02"/>
      <sheetName val="Advance from client"/>
      <sheetName val="Accrued  exp"/>
      <sheetName val="Bonus &amp; MI"/>
      <sheetName val="Prov LTA"/>
      <sheetName val="Prov Medical"/>
      <sheetName val="Accrued  exp 03-04"/>
      <sheetName val="Other Liabilities"/>
      <sheetName val="Salary Payable"/>
      <sheetName val="Cheque unencash Ac"/>
      <sheetName val="Prov for Leave Encash"/>
      <sheetName val="Provision for Gratuity"/>
      <sheetName val="Credit Notes"/>
      <sheetName val="Legal and Professional"/>
      <sheetName val="Retainership"/>
      <sheetName val="Repairs and Maintanence"/>
      <sheetName val="Gen-Insu."/>
      <sheetName val="Business Promotion"/>
      <sheetName val="Membership &amp; Subscription"/>
      <sheetName val="Depreciation"/>
      <sheetName val="Interest"/>
      <sheetName val="Interest - Bank"/>
      <sheetName val="Financial expenses"/>
      <sheetName val="Provision for tax"/>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ow r="1">
          <cell r="A1" t="str">
            <v>AMBIENCE PUBLICIS ADVERTISING PVT. LTD.</v>
          </cell>
        </row>
        <row r="2">
          <cell r="A2" t="str">
            <v xml:space="preserve"> ADDITIONS TO FIXED ASSETS</v>
          </cell>
        </row>
        <row r="3">
          <cell r="A3" t="str">
            <v>A:MARCH 31, 2004</v>
          </cell>
        </row>
        <row r="5">
          <cell r="C5" t="str">
            <v>Month of</v>
          </cell>
        </row>
        <row r="6">
          <cell r="A6" t="str">
            <v>Category</v>
          </cell>
          <cell r="B6" t="str">
            <v>Description</v>
          </cell>
          <cell r="C6" t="str">
            <v>Instalation</v>
          </cell>
        </row>
        <row r="9">
          <cell r="A9" t="str">
            <v>FURNITURE &amp; FIXUTERS</v>
          </cell>
        </row>
        <row r="10">
          <cell r="B10" t="str">
            <v xml:space="preserve">CHAIRS H2030 (DIN)  - WHITE </v>
          </cell>
          <cell r="C10">
            <v>37803</v>
          </cell>
        </row>
        <row r="12">
          <cell r="B12" t="str">
            <v>PLASTIC TABLE FOR TERRACE CANTEEN (08nos)</v>
          </cell>
          <cell r="C12">
            <v>37895</v>
          </cell>
        </row>
        <row r="15">
          <cell r="A15" t="str">
            <v>OFFICE MACHINERY &amp; EQUIPMENTS</v>
          </cell>
        </row>
        <row r="16">
          <cell r="B16" t="str">
            <v>2.0 TON HIGH WALL SPLIT AIR CONDITIONER</v>
          </cell>
          <cell r="C16">
            <v>37742</v>
          </cell>
        </row>
      </sheetData>
      <sheetData sheetId="10">
        <row r="1">
          <cell r="A1" t="str">
            <v>AMBIENCE PUBLICIS ADVERTISING PVT. LTD.</v>
          </cell>
        </row>
        <row r="2">
          <cell r="A2" t="str">
            <v>FIXED ASSET DISPOSALS</v>
          </cell>
        </row>
        <row r="3">
          <cell r="A3" t="str">
            <v>A:MARCH 31, 2004</v>
          </cell>
        </row>
        <row r="5">
          <cell r="C5" t="str">
            <v>Sale</v>
          </cell>
        </row>
        <row r="6">
          <cell r="A6" t="str">
            <v>Category</v>
          </cell>
          <cell r="B6" t="str">
            <v>Description</v>
          </cell>
          <cell r="C6" t="str">
            <v>value</v>
          </cell>
        </row>
        <row r="8">
          <cell r="A8" t="str">
            <v>Furniture&amp; Fixtures</v>
          </cell>
        </row>
        <row r="9">
          <cell r="B9" t="str">
            <v xml:space="preserve"> SALE OF AMBIENCE SIGN BOARD </v>
          </cell>
          <cell r="C9">
            <v>0</v>
          </cell>
        </row>
        <row r="10">
          <cell r="B10" t="str">
            <v>SALE OF COFFER DISPENSER</v>
          </cell>
          <cell r="C10">
            <v>100</v>
          </cell>
        </row>
        <row r="11">
          <cell r="B11" t="str">
            <v>SALE OF EXECUTIVE CHAIRS (02 NOS)</v>
          </cell>
          <cell r="C11">
            <v>50</v>
          </cell>
        </row>
        <row r="12">
          <cell r="B12" t="str">
            <v>SALE OF GENERAL CHAIRS (01 NOS)</v>
          </cell>
          <cell r="C12">
            <v>0</v>
          </cell>
        </row>
        <row r="13">
          <cell r="C13">
            <v>150</v>
          </cell>
        </row>
        <row r="15">
          <cell r="A15" t="str">
            <v>Office Machinery</v>
          </cell>
        </row>
        <row r="16">
          <cell r="B16" t="str">
            <v>NOKIA HANDSET - CYBER SILVER 6210</v>
          </cell>
          <cell r="C16">
            <v>3000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opyright"/>
      <sheetName val="Instructions"/>
      <sheetName val="Summary"/>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Incremental case"/>
      <sheetName val="After case"/>
      <sheetName val="Before case"/>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UBRD"/>
      <sheetName val="UPLA"/>
      <sheetName val="UPCA"/>
      <sheetName val="UBRS"/>
      <sheetName val="KPM Data Tables"/>
      <sheetName val="FY13-14 GM Score Card"/>
      <sheetName val="Targets by Program Incl SGA"/>
      <sheetName val="Targets byProgramInclSGA -FINAL"/>
      <sheetName val="FY13-14 GM Score Card - US_Can"/>
      <sheetName val="Tammy MacCabe"/>
      <sheetName val="Paul N"/>
      <sheetName val="Rana Korkmaz"/>
      <sheetName val="Alice Washbrook"/>
      <sheetName val="ONSTAR - TARGETS"/>
      <sheetName val="KLeatzow FY14 Targets"/>
      <sheetName val="Kim Chambers"/>
      <sheetName val="Mark Walker"/>
      <sheetName val="Gus Gikas"/>
      <sheetName val="Safia Syed"/>
      <sheetName val="Susan St.Onge"/>
      <sheetName val="GM"/>
      <sheetName val="Shawn MacLean"/>
      <sheetName val="Apple Scorecard Summary"/>
      <sheetName val="Q1 NA_RevGm by program"/>
      <sheetName val="Budget(FY13-14)"/>
      <sheetName val="Sheet1"/>
      <sheetName val="Kurt Leatzow"/>
      <sheetName val="annex_4,5,6"/>
      <sheetName val="FPS"/>
      <sheetName val="Adv Tax Estimate"/>
      <sheetName val="Int"/>
      <sheetName val="FY14"/>
      <sheetName val="Cap &amp; Rev"/>
      <sheetName val="Cash flow FY14"/>
      <sheetName val="Sheet2"/>
      <sheetName val="Accrued Interest"/>
      <sheetName val="Working Capital"/>
      <sheetName val="Int Sub"/>
      <sheetName val="Sheet3"/>
      <sheetName val="IFS_Cr"/>
      <sheetName val="SCHE_IFS - Cr_CY"/>
      <sheetName val="IFS-CASH FLOW"/>
      <sheetName val="SCHE_IFS - Cr_CY "/>
      <sheetName val="pvt"/>
      <sheetName val="Trial "/>
      <sheetName val="Master GKU"/>
      <sheetName val="BFNR"/>
      <sheetName val="BBRS"/>
      <sheetName val="BBRD"/>
      <sheetName val="BKPM1"/>
      <sheetName val="BIPR"/>
      <sheetName val="Financial backup"/>
      <sheetName val="UBSR"/>
      <sheetName val="KPM DT"/>
      <sheetName val="V C "/>
      <sheetName val="RM Working"/>
      <sheetName val="S&amp;S"/>
      <sheetName val="ING"/>
      <sheetName val="Weekly"/>
      <sheetName val="COA-IPCL"/>
      <sheetName val="LEDGER"/>
      <sheetName val="SC-E-02-03"/>
      <sheetName val="Report Setup Sheet"/>
      <sheetName val="CS 40"/>
      <sheetName val="Apr - Jun 2004 "/>
      <sheetName val="July-Sep 2003"/>
      <sheetName val="apr-june'03"/>
      <sheetName val="jan-mar'03"/>
      <sheetName val="Apr 2003 - Mar 2004"/>
      <sheetName val="INDEX"/>
      <sheetName val="Jan - Mar 2004"/>
      <sheetName val="Oct - Dec 2003 "/>
      <sheetName val="M.I.S."/>
      <sheetName val="P&amp;L"/>
      <sheetName val="ISD-MG"/>
      <sheetName val="data"/>
      <sheetName val="graph"/>
      <sheetName val="Working"/>
      <sheetName val="Rates"/>
      <sheetName val="Input Target Firm"/>
      <sheetName val="Input Combined Firm"/>
      <sheetName val="Input Acq Firm"/>
      <sheetName val="CRORES"/>
      <sheetName val="Assumption Sheet"/>
      <sheetName val="Cash Taxes_Acq Firm"/>
      <sheetName val="ALCO"/>
      <sheetName val="A"/>
      <sheetName val="Masters"/>
      <sheetName val="Balancesheet"/>
      <sheetName val="P&amp;L-Q4 Vs Q3"/>
      <sheetName val="P&amp;L H1FY17 VS H1FY16"/>
      <sheetName val="P&amp;L  FY16 Vs FY15"/>
      <sheetName val="P&amp;L Q2FY17 VS Q2FY16"/>
      <sheetName val="P&amp;L Q4FY14 VS Q4FY13"/>
      <sheetName val="P&amp;L-Q4 Vs Q4"/>
      <sheetName val="P&amp;L Q4FY15 VS Q4FY14"/>
      <sheetName val="P&amp;L-FY12 vs FY11"/>
      <sheetName val="P&amp;L Q4FY13 VS Q4FY12"/>
      <sheetName val="P&amp;L-Q1CYFY13 vs Q4LYFY12"/>
      <sheetName val="P&amp;L Q2FY17 VS Q1FY17 "/>
      <sheetName val="APCWBS"/>
      <sheetName val="APCWBS (2)"/>
      <sheetName val="BBSR"/>
      <sheetName val="cashbackup"/>
      <sheetName val="BusinessList"/>
      <sheetName val="BPSR"/>
      <sheetName val="BKPM2"/>
      <sheetName val="Basis"/>
      <sheetName val="Main Sheet"/>
      <sheetName val="CIVIL"/>
      <sheetName val="PB"/>
      <sheetName val="Salt Handling"/>
      <sheetName val="Cell House"/>
      <sheetName val="Proprietary Eqpt."/>
      <sheetName val="Cl2 Handling"/>
      <sheetName val="H2 Handling"/>
      <sheetName val="General Piping"/>
      <sheetName val="HCL"/>
      <sheetName val="Cl2 Filling"/>
      <sheetName val="CSF"/>
      <sheetName val="Electrical"/>
      <sheetName val="Utilities"/>
      <sheetName val="Misc Equip"/>
      <sheetName val="Erection "/>
      <sheetName val="Project &amp; Preop. Exp."/>
      <sheetName val="Frght-forwd-insurance"/>
      <sheetName val="Fixed asstes Additions"/>
      <sheetName val="Fixed assets Disposal"/>
      <sheetName val="Staff Acco."/>
      <sheetName val="Lead"/>
      <sheetName val="CALCULATIONS"/>
      <sheetName val="hr"/>
      <sheetName val="Bal Sheet"/>
      <sheetName val="Income Statement"/>
    </sheetNames>
    <sheetDataSet>
      <sheetData sheetId="0" refreshError="1"/>
      <sheetData sheetId="1" refreshError="1"/>
      <sheetData sheetId="2" refreshError="1"/>
      <sheetData sheetId="3" refreshError="1"/>
      <sheetData sheetId="4" refreshError="1"/>
      <sheetData sheetId="5" refreshError="1">
        <row r="10">
          <cell r="C10">
            <v>200</v>
          </cell>
        </row>
        <row r="152">
          <cell r="B152">
            <v>4</v>
          </cell>
          <cell r="C152">
            <v>4</v>
          </cell>
          <cell r="D152">
            <v>5.0000000000000036</v>
          </cell>
          <cell r="E152">
            <v>5.0000000000000036</v>
          </cell>
          <cell r="F152">
            <v>6.0000000000000036</v>
          </cell>
          <cell r="G152">
            <v>6.0000000000000036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0">
          <cell r="BF10">
            <v>81</v>
          </cell>
        </row>
        <row r="34">
          <cell r="BF34">
            <v>233.4258946875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row r="10">
          <cell r="B10">
            <v>0</v>
          </cell>
        </row>
        <row r="15">
          <cell r="G15">
            <v>0.2363248001890168</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sheetData sheetId="86"/>
      <sheetData sheetId="87"/>
      <sheetData sheetId="88"/>
      <sheetData sheetId="89"/>
      <sheetData sheetId="90">
        <row r="11">
          <cell r="B11" t="str">
            <v>Shareholders' Funds</v>
          </cell>
        </row>
      </sheetData>
      <sheetData sheetId="91"/>
      <sheetData sheetId="92"/>
      <sheetData sheetId="93"/>
      <sheetData sheetId="94"/>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Allocation JVS"/>
      <sheetName val="Sheet2"/>
      <sheetName val="Acc Policy"/>
      <sheetName val="Notes on Accounts"/>
      <sheetName val="bslakhs"/>
      <sheetName val="pllakhs"/>
      <sheetName val="Detail Grouping"/>
      <sheetName val="Fixed Assets"/>
      <sheetName val="TB"/>
      <sheetName val="FinStat"/>
      <sheetName val="Codes"/>
      <sheetName val="Trial Dec-99"/>
      <sheetName val="Sheet3"/>
      <sheetName val="dec-00 sys TB"/>
      <sheetName val="Sheet5"/>
      <sheetName val="TB LOAD"/>
      <sheetName val="Gr Code"/>
      <sheetName val="Sheet4"/>
      <sheetName val="trail bal as on 31-3-99"/>
      <sheetName val="Final list"/>
      <sheetName val="List of sch"/>
      <sheetName val="Sheet1"/>
      <sheetName val="RevExp"/>
      <sheetName val="final sheet "/>
      <sheetName val="Telval"/>
      <sheetName val="Code"/>
      <sheetName val="Prf. Inventory"/>
      <sheetName val="TB APJ"/>
      <sheetName val="TB WORLI"/>
      <sheetName val="#REF"/>
      <sheetName val="Input"/>
      <sheetName val="Valuation"/>
      <sheetName val="IRR"/>
      <sheetName val="Information"/>
      <sheetName val="Inven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
          <cell r="C15">
            <v>7101</v>
          </cell>
        </row>
        <row r="16">
          <cell r="C16">
            <v>7103</v>
          </cell>
        </row>
        <row r="17">
          <cell r="C17">
            <v>7153</v>
          </cell>
        </row>
        <row r="18">
          <cell r="C18">
            <v>7102</v>
          </cell>
        </row>
        <row r="19">
          <cell r="C19">
            <v>7122</v>
          </cell>
        </row>
        <row r="20">
          <cell r="C20">
            <v>7123</v>
          </cell>
        </row>
        <row r="21">
          <cell r="C21">
            <v>7125</v>
          </cell>
        </row>
        <row r="22">
          <cell r="C22">
            <v>7130</v>
          </cell>
        </row>
        <row r="23">
          <cell r="C23">
            <v>7137</v>
          </cell>
        </row>
        <row r="24">
          <cell r="C24">
            <v>7144</v>
          </cell>
        </row>
        <row r="25">
          <cell r="C25">
            <v>7157</v>
          </cell>
        </row>
        <row r="26">
          <cell r="C26">
            <v>7156</v>
          </cell>
        </row>
        <row r="27">
          <cell r="C27">
            <v>7152</v>
          </cell>
        </row>
        <row r="28">
          <cell r="C28">
            <v>7155</v>
          </cell>
        </row>
        <row r="29">
          <cell r="C29">
            <v>7162</v>
          </cell>
        </row>
        <row r="30">
          <cell r="C30">
            <v>8859</v>
          </cell>
        </row>
        <row r="31">
          <cell r="C31">
            <v>8860</v>
          </cell>
        </row>
        <row r="32">
          <cell r="C32">
            <v>9317</v>
          </cell>
        </row>
        <row r="33">
          <cell r="C33">
            <v>9318</v>
          </cell>
        </row>
        <row r="36">
          <cell r="C36">
            <v>7116</v>
          </cell>
        </row>
        <row r="37">
          <cell r="C37">
            <v>7129</v>
          </cell>
        </row>
        <row r="38">
          <cell r="C38">
            <v>7145</v>
          </cell>
        </row>
        <row r="39">
          <cell r="C39">
            <v>7146</v>
          </cell>
        </row>
        <row r="42">
          <cell r="C42">
            <v>7114</v>
          </cell>
        </row>
        <row r="45">
          <cell r="C45">
            <v>7104</v>
          </cell>
        </row>
        <row r="46">
          <cell r="C46">
            <v>7105</v>
          </cell>
        </row>
        <row r="47">
          <cell r="C47">
            <v>7106</v>
          </cell>
        </row>
        <row r="48">
          <cell r="C48">
            <v>7107</v>
          </cell>
        </row>
        <row r="49">
          <cell r="C49">
            <v>7108</v>
          </cell>
        </row>
        <row r="50">
          <cell r="C50">
            <v>7110</v>
          </cell>
        </row>
        <row r="51">
          <cell r="C51">
            <v>7112</v>
          </cell>
        </row>
        <row r="52">
          <cell r="C52">
            <v>7113</v>
          </cell>
        </row>
        <row r="53">
          <cell r="C53">
            <v>7154</v>
          </cell>
        </row>
        <row r="54">
          <cell r="C54">
            <v>7115</v>
          </cell>
        </row>
        <row r="55">
          <cell r="C55">
            <v>7118</v>
          </cell>
        </row>
        <row r="56">
          <cell r="C56">
            <v>7120</v>
          </cell>
        </row>
        <row r="57">
          <cell r="C57">
            <v>7121</v>
          </cell>
        </row>
        <row r="58">
          <cell r="C58">
            <v>7126</v>
          </cell>
        </row>
        <row r="59">
          <cell r="C59">
            <v>7127</v>
          </cell>
        </row>
        <row r="60">
          <cell r="C60">
            <v>7128</v>
          </cell>
        </row>
        <row r="61">
          <cell r="C61">
            <v>7132</v>
          </cell>
        </row>
        <row r="62">
          <cell r="C62">
            <v>7133</v>
          </cell>
        </row>
        <row r="63">
          <cell r="C63">
            <v>7135</v>
          </cell>
        </row>
        <row r="64">
          <cell r="C64">
            <v>7136</v>
          </cell>
        </row>
        <row r="65">
          <cell r="C65">
            <v>7138</v>
          </cell>
        </row>
        <row r="66">
          <cell r="C66">
            <v>7140</v>
          </cell>
        </row>
        <row r="67">
          <cell r="C67">
            <v>7142</v>
          </cell>
        </row>
        <row r="68">
          <cell r="C68">
            <v>7147</v>
          </cell>
        </row>
        <row r="69">
          <cell r="C69">
            <v>7148</v>
          </cell>
        </row>
        <row r="70">
          <cell r="C70">
            <v>7158</v>
          </cell>
        </row>
        <row r="71">
          <cell r="C71">
            <v>7150</v>
          </cell>
        </row>
        <row r="72">
          <cell r="C72">
            <v>7159</v>
          </cell>
        </row>
        <row r="73">
          <cell r="C73">
            <v>7160</v>
          </cell>
        </row>
        <row r="74">
          <cell r="C74">
            <v>7161</v>
          </cell>
        </row>
        <row r="75">
          <cell r="C75">
            <v>7151</v>
          </cell>
        </row>
        <row r="76">
          <cell r="C76">
            <v>9319</v>
          </cell>
        </row>
        <row r="80">
          <cell r="C80">
            <v>7201</v>
          </cell>
        </row>
        <row r="81">
          <cell r="C81">
            <v>7203</v>
          </cell>
        </row>
        <row r="82">
          <cell r="C82">
            <v>7204</v>
          </cell>
        </row>
        <row r="83">
          <cell r="C83">
            <v>7225</v>
          </cell>
        </row>
        <row r="84">
          <cell r="C84">
            <v>7217</v>
          </cell>
        </row>
        <row r="89">
          <cell r="C89">
            <v>7311</v>
          </cell>
        </row>
        <row r="90">
          <cell r="C90">
            <v>7312</v>
          </cell>
        </row>
        <row r="91">
          <cell r="C91">
            <v>7316</v>
          </cell>
        </row>
        <row r="92">
          <cell r="C92">
            <v>7315</v>
          </cell>
        </row>
        <row r="96">
          <cell r="C96">
            <v>7117</v>
          </cell>
        </row>
        <row r="97">
          <cell r="C97">
            <v>7332</v>
          </cell>
        </row>
        <row r="98">
          <cell r="C98">
            <v>7333</v>
          </cell>
        </row>
        <row r="99">
          <cell r="C99">
            <v>7321</v>
          </cell>
        </row>
        <row r="100">
          <cell r="C100">
            <v>7337</v>
          </cell>
        </row>
        <row r="101">
          <cell r="C101">
            <v>7338</v>
          </cell>
        </row>
        <row r="104">
          <cell r="C104">
            <v>10026</v>
          </cell>
        </row>
        <row r="105">
          <cell r="C105">
            <v>7344</v>
          </cell>
        </row>
        <row r="106">
          <cell r="C106">
            <v>10030</v>
          </cell>
        </row>
        <row r="109">
          <cell r="C109">
            <v>7336</v>
          </cell>
        </row>
        <row r="125">
          <cell r="C125">
            <v>7339</v>
          </cell>
        </row>
        <row r="126">
          <cell r="C126">
            <v>9301</v>
          </cell>
        </row>
        <row r="127">
          <cell r="C127">
            <v>9302</v>
          </cell>
        </row>
        <row r="128">
          <cell r="C128">
            <v>9303</v>
          </cell>
        </row>
        <row r="129">
          <cell r="C129">
            <v>9305</v>
          </cell>
        </row>
        <row r="130">
          <cell r="C130">
            <v>9306</v>
          </cell>
        </row>
        <row r="131">
          <cell r="C131">
            <v>9308</v>
          </cell>
        </row>
        <row r="132">
          <cell r="C132">
            <v>9339</v>
          </cell>
        </row>
        <row r="133">
          <cell r="C133">
            <v>9328</v>
          </cell>
        </row>
        <row r="134">
          <cell r="C134">
            <v>9340</v>
          </cell>
        </row>
        <row r="135">
          <cell r="C135">
            <v>9630</v>
          </cell>
        </row>
        <row r="138">
          <cell r="C138">
            <v>8877</v>
          </cell>
        </row>
        <row r="139">
          <cell r="C139">
            <v>8878</v>
          </cell>
        </row>
        <row r="140">
          <cell r="C140">
            <v>8881</v>
          </cell>
        </row>
        <row r="143">
          <cell r="C143">
            <v>9321</v>
          </cell>
        </row>
        <row r="144">
          <cell r="C144">
            <v>9411</v>
          </cell>
        </row>
        <row r="145">
          <cell r="C145">
            <v>9412</v>
          </cell>
        </row>
        <row r="146">
          <cell r="C146">
            <v>9413</v>
          </cell>
        </row>
        <row r="147">
          <cell r="C147">
            <v>9414</v>
          </cell>
        </row>
        <row r="148">
          <cell r="C148">
            <v>9415</v>
          </cell>
        </row>
        <row r="149">
          <cell r="C149">
            <v>9608</v>
          </cell>
        </row>
        <row r="152">
          <cell r="C152">
            <v>9329</v>
          </cell>
        </row>
        <row r="155">
          <cell r="C155">
            <v>9310</v>
          </cell>
        </row>
        <row r="156">
          <cell r="C156">
            <v>9311</v>
          </cell>
        </row>
        <row r="157">
          <cell r="C157">
            <v>9312</v>
          </cell>
        </row>
        <row r="158">
          <cell r="C158">
            <v>8113</v>
          </cell>
        </row>
        <row r="159">
          <cell r="C159">
            <v>9314</v>
          </cell>
        </row>
        <row r="160">
          <cell r="C160">
            <v>9315</v>
          </cell>
        </row>
        <row r="161">
          <cell r="C161">
            <v>9335</v>
          </cell>
        </row>
        <row r="162">
          <cell r="C162">
            <v>9336</v>
          </cell>
        </row>
        <row r="163">
          <cell r="C163">
            <v>9342</v>
          </cell>
        </row>
        <row r="164">
          <cell r="C164">
            <v>9343</v>
          </cell>
        </row>
        <row r="165">
          <cell r="C165">
            <v>9337</v>
          </cell>
        </row>
        <row r="168">
          <cell r="C168">
            <v>8102</v>
          </cell>
        </row>
        <row r="169">
          <cell r="C169">
            <v>8107</v>
          </cell>
        </row>
        <row r="170">
          <cell r="C170">
            <v>8110</v>
          </cell>
        </row>
        <row r="171">
          <cell r="C171">
            <v>8108</v>
          </cell>
        </row>
        <row r="174">
          <cell r="C174">
            <v>8726</v>
          </cell>
        </row>
        <row r="175">
          <cell r="C175">
            <v>8727</v>
          </cell>
        </row>
        <row r="176">
          <cell r="C176">
            <v>8731</v>
          </cell>
        </row>
        <row r="177">
          <cell r="C177">
            <v>8751</v>
          </cell>
        </row>
        <row r="178">
          <cell r="C178">
            <v>8728</v>
          </cell>
        </row>
        <row r="179">
          <cell r="C179">
            <v>9241</v>
          </cell>
        </row>
        <row r="182">
          <cell r="C182">
            <v>9393</v>
          </cell>
        </row>
        <row r="183">
          <cell r="C183">
            <v>9394</v>
          </cell>
        </row>
        <row r="184">
          <cell r="C184">
            <v>9396</v>
          </cell>
        </row>
        <row r="185">
          <cell r="C185">
            <v>9419</v>
          </cell>
        </row>
        <row r="187">
          <cell r="C187" t="str">
            <v>Director's Sitting Fees</v>
          </cell>
        </row>
        <row r="188">
          <cell r="C188">
            <v>9225</v>
          </cell>
        </row>
        <row r="190">
          <cell r="C190" t="str">
            <v>Exchange Loss</v>
          </cell>
        </row>
        <row r="191">
          <cell r="C191">
            <v>7391</v>
          </cell>
        </row>
        <row r="192">
          <cell r="C192">
            <v>7392</v>
          </cell>
        </row>
        <row r="193">
          <cell r="C193">
            <v>7393</v>
          </cell>
        </row>
        <row r="194">
          <cell r="C194">
            <v>9251</v>
          </cell>
        </row>
        <row r="196">
          <cell r="C196" t="str">
            <v>Insurance</v>
          </cell>
        </row>
        <row r="197">
          <cell r="C197">
            <v>8901</v>
          </cell>
        </row>
        <row r="198">
          <cell r="C198">
            <v>8902</v>
          </cell>
        </row>
        <row r="199">
          <cell r="C199">
            <v>8903</v>
          </cell>
        </row>
        <row r="200">
          <cell r="C200">
            <v>8904</v>
          </cell>
        </row>
        <row r="201">
          <cell r="C201">
            <v>8905</v>
          </cell>
        </row>
        <row r="202">
          <cell r="C202">
            <v>8906</v>
          </cell>
        </row>
        <row r="203">
          <cell r="C203">
            <v>8907</v>
          </cell>
        </row>
        <row r="204">
          <cell r="C204">
            <v>8910</v>
          </cell>
        </row>
        <row r="205">
          <cell r="C205">
            <v>8911</v>
          </cell>
        </row>
        <row r="206">
          <cell r="C206">
            <v>8913</v>
          </cell>
        </row>
        <row r="207">
          <cell r="C207">
            <v>8914</v>
          </cell>
        </row>
        <row r="209">
          <cell r="C209" t="str">
            <v>Legal &amp; Professional Fees</v>
          </cell>
        </row>
        <row r="210">
          <cell r="C210">
            <v>8882</v>
          </cell>
        </row>
        <row r="211">
          <cell r="C211">
            <v>9151</v>
          </cell>
        </row>
        <row r="212">
          <cell r="C212">
            <v>9153</v>
          </cell>
        </row>
        <row r="214">
          <cell r="C214" t="str">
            <v>Loss on Sale of Assets (Net)</v>
          </cell>
        </row>
        <row r="215">
          <cell r="C215">
            <v>7352</v>
          </cell>
        </row>
        <row r="216">
          <cell r="C216">
            <v>7353</v>
          </cell>
        </row>
        <row r="217">
          <cell r="C217">
            <v>7354</v>
          </cell>
        </row>
        <row r="219">
          <cell r="C219" t="str">
            <v>Miscellaneous Exp</v>
          </cell>
        </row>
        <row r="220">
          <cell r="C220">
            <v>8301</v>
          </cell>
        </row>
        <row r="221">
          <cell r="C221">
            <v>8518</v>
          </cell>
        </row>
        <row r="222">
          <cell r="C222">
            <v>8729</v>
          </cell>
        </row>
        <row r="223">
          <cell r="C223">
            <v>8730</v>
          </cell>
        </row>
        <row r="224">
          <cell r="C224">
            <v>8841</v>
          </cell>
        </row>
        <row r="225">
          <cell r="C225">
            <v>8843</v>
          </cell>
        </row>
        <row r="226">
          <cell r="C226">
            <v>8879</v>
          </cell>
        </row>
        <row r="227">
          <cell r="C227">
            <v>8880</v>
          </cell>
        </row>
        <row r="228">
          <cell r="C228">
            <v>8955</v>
          </cell>
        </row>
        <row r="229">
          <cell r="C229">
            <v>8956</v>
          </cell>
        </row>
        <row r="230">
          <cell r="C230">
            <v>8959</v>
          </cell>
        </row>
        <row r="231">
          <cell r="C231">
            <v>8976</v>
          </cell>
        </row>
        <row r="232">
          <cell r="C232">
            <v>8977</v>
          </cell>
        </row>
        <row r="233">
          <cell r="C233">
            <v>8978</v>
          </cell>
        </row>
        <row r="234">
          <cell r="C234">
            <v>8992</v>
          </cell>
        </row>
        <row r="235">
          <cell r="C235">
            <v>8993</v>
          </cell>
        </row>
        <row r="236">
          <cell r="C236">
            <v>9012</v>
          </cell>
        </row>
        <row r="237">
          <cell r="C237">
            <v>9017</v>
          </cell>
        </row>
        <row r="238">
          <cell r="C238">
            <v>9019</v>
          </cell>
        </row>
        <row r="239">
          <cell r="C239">
            <v>9052</v>
          </cell>
        </row>
        <row r="240">
          <cell r="C240">
            <v>9053</v>
          </cell>
        </row>
        <row r="241">
          <cell r="C241">
            <v>9061</v>
          </cell>
        </row>
        <row r="242">
          <cell r="C242">
            <v>9101</v>
          </cell>
        </row>
        <row r="243">
          <cell r="C243">
            <v>9102</v>
          </cell>
        </row>
        <row r="244">
          <cell r="C244">
            <v>9103</v>
          </cell>
        </row>
        <row r="245">
          <cell r="C245">
            <v>9201</v>
          </cell>
        </row>
        <row r="246">
          <cell r="C246">
            <v>9202</v>
          </cell>
        </row>
        <row r="247">
          <cell r="C247">
            <v>9203</v>
          </cell>
        </row>
        <row r="248">
          <cell r="C248">
            <v>9204</v>
          </cell>
        </row>
        <row r="249">
          <cell r="C249">
            <v>9207</v>
          </cell>
        </row>
        <row r="250">
          <cell r="C250">
            <v>9211</v>
          </cell>
        </row>
        <row r="251">
          <cell r="C251">
            <v>9212</v>
          </cell>
        </row>
        <row r="252">
          <cell r="C252">
            <v>9214</v>
          </cell>
        </row>
        <row r="253">
          <cell r="C253">
            <v>9215</v>
          </cell>
        </row>
        <row r="254">
          <cell r="C254">
            <v>9218</v>
          </cell>
        </row>
        <row r="255">
          <cell r="C255">
            <v>9219</v>
          </cell>
        </row>
        <row r="256">
          <cell r="C256">
            <v>9220</v>
          </cell>
        </row>
        <row r="257">
          <cell r="C257">
            <v>9221</v>
          </cell>
        </row>
        <row r="258">
          <cell r="C258">
            <v>9222</v>
          </cell>
        </row>
        <row r="259">
          <cell r="C259">
            <v>9223</v>
          </cell>
        </row>
        <row r="260">
          <cell r="C260">
            <v>9227</v>
          </cell>
        </row>
        <row r="261">
          <cell r="C261">
            <v>9229</v>
          </cell>
        </row>
        <row r="262">
          <cell r="C262">
            <v>9233</v>
          </cell>
        </row>
        <row r="263">
          <cell r="C263">
            <v>9237</v>
          </cell>
        </row>
        <row r="264">
          <cell r="C264">
            <v>9307</v>
          </cell>
        </row>
        <row r="265">
          <cell r="C265">
            <v>9316</v>
          </cell>
        </row>
        <row r="266">
          <cell r="C266">
            <v>9361</v>
          </cell>
        </row>
        <row r="267">
          <cell r="C267">
            <v>9392</v>
          </cell>
        </row>
        <row r="268">
          <cell r="C268">
            <v>9395</v>
          </cell>
        </row>
        <row r="269">
          <cell r="C269">
            <v>9628</v>
          </cell>
        </row>
        <row r="271">
          <cell r="C271" t="str">
            <v>Misc Expenditure Written Off</v>
          </cell>
        </row>
        <row r="272">
          <cell r="C272">
            <v>9234</v>
          </cell>
        </row>
        <row r="273">
          <cell r="C273">
            <v>9239</v>
          </cell>
        </row>
        <row r="275">
          <cell r="C275" t="str">
            <v>15 % License Fees</v>
          </cell>
        </row>
        <row r="276">
          <cell r="C276">
            <v>8519</v>
          </cell>
        </row>
        <row r="278">
          <cell r="C278" t="str">
            <v>DOT Charges</v>
          </cell>
        </row>
        <row r="279">
          <cell r="C279">
            <v>8502</v>
          </cell>
        </row>
        <row r="280">
          <cell r="C280">
            <v>8503</v>
          </cell>
        </row>
        <row r="281">
          <cell r="C281">
            <v>8504</v>
          </cell>
        </row>
        <row r="282">
          <cell r="C282">
            <v>8506</v>
          </cell>
        </row>
        <row r="283">
          <cell r="C283">
            <v>8507</v>
          </cell>
        </row>
        <row r="284">
          <cell r="C284">
            <v>8508</v>
          </cell>
        </row>
        <row r="285">
          <cell r="C285">
            <v>8509</v>
          </cell>
        </row>
        <row r="286">
          <cell r="C286">
            <v>8511</v>
          </cell>
        </row>
        <row r="287">
          <cell r="C287">
            <v>8512</v>
          </cell>
        </row>
        <row r="288">
          <cell r="C288">
            <v>8513</v>
          </cell>
        </row>
        <row r="289">
          <cell r="C289">
            <v>8514</v>
          </cell>
        </row>
        <row r="290">
          <cell r="C290">
            <v>8515</v>
          </cell>
        </row>
        <row r="291">
          <cell r="C291">
            <v>8516</v>
          </cell>
        </row>
        <row r="292">
          <cell r="C292">
            <v>8517</v>
          </cell>
        </row>
        <row r="293">
          <cell r="C293">
            <v>9205</v>
          </cell>
        </row>
        <row r="294">
          <cell r="C294">
            <v>9622</v>
          </cell>
        </row>
        <row r="295">
          <cell r="C295">
            <v>9624</v>
          </cell>
        </row>
        <row r="296">
          <cell r="C296">
            <v>9629</v>
          </cell>
        </row>
        <row r="298">
          <cell r="C298" t="str">
            <v>Power &amp; Fuel</v>
          </cell>
        </row>
        <row r="299">
          <cell r="C299">
            <v>8311</v>
          </cell>
        </row>
        <row r="300">
          <cell r="C300">
            <v>8313</v>
          </cell>
        </row>
        <row r="301">
          <cell r="C301">
            <v>8401</v>
          </cell>
        </row>
        <row r="302">
          <cell r="C302">
            <v>8407</v>
          </cell>
        </row>
        <row r="303">
          <cell r="C303">
            <v>8312</v>
          </cell>
        </row>
        <row r="304">
          <cell r="C304">
            <v>9228</v>
          </cell>
        </row>
        <row r="305">
          <cell r="C305">
            <v>9231</v>
          </cell>
        </row>
        <row r="306">
          <cell r="C306">
            <v>9232</v>
          </cell>
        </row>
        <row r="307">
          <cell r="C307">
            <v>9331</v>
          </cell>
        </row>
        <row r="309">
          <cell r="C309" t="str">
            <v>Printing &amp; Stationery</v>
          </cell>
        </row>
        <row r="310">
          <cell r="C310">
            <v>9072</v>
          </cell>
        </row>
        <row r="311">
          <cell r="C311">
            <v>9073</v>
          </cell>
        </row>
        <row r="312">
          <cell r="C312">
            <v>9075</v>
          </cell>
        </row>
        <row r="313">
          <cell r="C313">
            <v>9076</v>
          </cell>
        </row>
        <row r="314">
          <cell r="C314">
            <v>9304</v>
          </cell>
        </row>
        <row r="316">
          <cell r="C316" t="str">
            <v>Bad and Doubtful Debts</v>
          </cell>
        </row>
        <row r="317">
          <cell r="C317">
            <v>9341</v>
          </cell>
        </row>
        <row r="319">
          <cell r="C319" t="str">
            <v>Rates and Taxes</v>
          </cell>
        </row>
        <row r="320">
          <cell r="C320">
            <v>8852</v>
          </cell>
        </row>
        <row r="321">
          <cell r="C321">
            <v>8851</v>
          </cell>
        </row>
        <row r="322">
          <cell r="C322">
            <v>8854</v>
          </cell>
        </row>
        <row r="323">
          <cell r="C323">
            <v>8855</v>
          </cell>
        </row>
        <row r="324">
          <cell r="C324">
            <v>8856</v>
          </cell>
        </row>
        <row r="325">
          <cell r="C325">
            <v>9210</v>
          </cell>
        </row>
        <row r="326">
          <cell r="C326">
            <v>8861</v>
          </cell>
        </row>
        <row r="327">
          <cell r="C327">
            <v>8858</v>
          </cell>
        </row>
        <row r="329">
          <cell r="C329" t="str">
            <v>Rent</v>
          </cell>
        </row>
        <row r="330">
          <cell r="C330">
            <v>8801</v>
          </cell>
        </row>
        <row r="331">
          <cell r="C331">
            <v>8802</v>
          </cell>
        </row>
        <row r="332">
          <cell r="C332">
            <v>8803</v>
          </cell>
        </row>
        <row r="333">
          <cell r="C333">
            <v>8804</v>
          </cell>
        </row>
        <row r="334">
          <cell r="C334">
            <v>8805</v>
          </cell>
        </row>
        <row r="335">
          <cell r="C335">
            <v>8806</v>
          </cell>
        </row>
        <row r="336">
          <cell r="C336">
            <v>8807</v>
          </cell>
        </row>
        <row r="337">
          <cell r="C337">
            <v>8809</v>
          </cell>
        </row>
        <row r="338">
          <cell r="C338">
            <v>8810</v>
          </cell>
        </row>
        <row r="339">
          <cell r="C339">
            <v>8811</v>
          </cell>
        </row>
        <row r="340">
          <cell r="C340">
            <v>8812</v>
          </cell>
        </row>
        <row r="341">
          <cell r="C341">
            <v>8813</v>
          </cell>
        </row>
        <row r="343">
          <cell r="C343" t="str">
            <v>Repairs &amp; Maintenance</v>
          </cell>
        </row>
        <row r="344">
          <cell r="C344" t="str">
            <v>Building</v>
          </cell>
        </row>
        <row r="345">
          <cell r="C345">
            <v>9351</v>
          </cell>
        </row>
        <row r="346">
          <cell r="C346">
            <v>9362</v>
          </cell>
        </row>
        <row r="347">
          <cell r="C347">
            <v>9363</v>
          </cell>
        </row>
        <row r="348">
          <cell r="C348">
            <v>9365</v>
          </cell>
        </row>
        <row r="349">
          <cell r="C349">
            <v>9368</v>
          </cell>
        </row>
        <row r="350">
          <cell r="C350" t="str">
            <v>Others</v>
          </cell>
        </row>
        <row r="351">
          <cell r="C351">
            <v>8406</v>
          </cell>
        </row>
        <row r="352">
          <cell r="C352">
            <v>9325</v>
          </cell>
        </row>
        <row r="353">
          <cell r="C353">
            <v>9353</v>
          </cell>
        </row>
        <row r="354">
          <cell r="C354">
            <v>9355</v>
          </cell>
        </row>
        <row r="355">
          <cell r="C355">
            <v>9356</v>
          </cell>
        </row>
        <row r="356">
          <cell r="C356">
            <v>9357</v>
          </cell>
        </row>
        <row r="357">
          <cell r="C357">
            <v>9366</v>
          </cell>
        </row>
        <row r="358">
          <cell r="C358">
            <v>9367</v>
          </cell>
        </row>
        <row r="359">
          <cell r="C359" t="str">
            <v>Plant &amp; Machinery</v>
          </cell>
        </row>
        <row r="360">
          <cell r="C360">
            <v>8404</v>
          </cell>
        </row>
        <row r="361">
          <cell r="C361">
            <v>9352</v>
          </cell>
        </row>
        <row r="362">
          <cell r="C362">
            <v>9354</v>
          </cell>
        </row>
        <row r="363">
          <cell r="C363">
            <v>9358</v>
          </cell>
        </row>
        <row r="364">
          <cell r="C364">
            <v>9359</v>
          </cell>
        </row>
        <row r="365">
          <cell r="C365">
            <v>9360</v>
          </cell>
        </row>
        <row r="366">
          <cell r="C366">
            <v>9364</v>
          </cell>
        </row>
        <row r="367">
          <cell r="C367">
            <v>9631</v>
          </cell>
        </row>
        <row r="369">
          <cell r="C369" t="str">
            <v>Roaming Charges</v>
          </cell>
        </row>
        <row r="370">
          <cell r="C370">
            <v>7109</v>
          </cell>
        </row>
        <row r="371">
          <cell r="C371">
            <v>7134</v>
          </cell>
        </row>
        <row r="372">
          <cell r="C372">
            <v>7141</v>
          </cell>
        </row>
        <row r="373">
          <cell r="C373">
            <v>9627</v>
          </cell>
        </row>
        <row r="375">
          <cell r="C375" t="str">
            <v>Salaries &amp; Allowances</v>
          </cell>
        </row>
        <row r="376">
          <cell r="C376">
            <v>8611</v>
          </cell>
        </row>
        <row r="377">
          <cell r="C377">
            <v>8612</v>
          </cell>
        </row>
        <row r="378">
          <cell r="C378">
            <v>8614</v>
          </cell>
        </row>
        <row r="379">
          <cell r="C379">
            <v>8615</v>
          </cell>
        </row>
        <row r="380">
          <cell r="C380">
            <v>8616</v>
          </cell>
        </row>
        <row r="381">
          <cell r="C381">
            <v>8618</v>
          </cell>
        </row>
        <row r="382">
          <cell r="C382">
            <v>8619</v>
          </cell>
        </row>
        <row r="383">
          <cell r="C383">
            <v>8620</v>
          </cell>
        </row>
        <row r="384">
          <cell r="C384">
            <v>8651</v>
          </cell>
        </row>
        <row r="385">
          <cell r="C385">
            <v>8652</v>
          </cell>
        </row>
        <row r="386">
          <cell r="C386">
            <v>8653</v>
          </cell>
        </row>
        <row r="387">
          <cell r="C387">
            <v>8654</v>
          </cell>
        </row>
        <row r="388">
          <cell r="C388">
            <v>8655</v>
          </cell>
        </row>
        <row r="389">
          <cell r="C389">
            <v>8656</v>
          </cell>
        </row>
        <row r="390">
          <cell r="C390">
            <v>8657</v>
          </cell>
        </row>
        <row r="391">
          <cell r="C391">
            <v>8658</v>
          </cell>
        </row>
        <row r="392">
          <cell r="C392">
            <v>8660</v>
          </cell>
        </row>
        <row r="393">
          <cell r="C393">
            <v>8661</v>
          </cell>
        </row>
        <row r="394">
          <cell r="C394">
            <v>8662</v>
          </cell>
        </row>
        <row r="395">
          <cell r="C395">
            <v>8663</v>
          </cell>
        </row>
        <row r="396">
          <cell r="C396">
            <v>8664</v>
          </cell>
        </row>
        <row r="397">
          <cell r="C397">
            <v>8665</v>
          </cell>
        </row>
        <row r="398">
          <cell r="C398">
            <v>8666</v>
          </cell>
        </row>
        <row r="399">
          <cell r="C399">
            <v>8667</v>
          </cell>
        </row>
        <row r="400">
          <cell r="C400">
            <v>8668</v>
          </cell>
        </row>
        <row r="401">
          <cell r="C401">
            <v>8669</v>
          </cell>
        </row>
        <row r="402">
          <cell r="C402">
            <v>8672</v>
          </cell>
        </row>
        <row r="403">
          <cell r="C403">
            <v>8671</v>
          </cell>
        </row>
        <row r="404">
          <cell r="C404">
            <v>8703</v>
          </cell>
        </row>
        <row r="405">
          <cell r="C405">
            <v>8670</v>
          </cell>
        </row>
        <row r="406">
          <cell r="C406">
            <v>8701</v>
          </cell>
        </row>
        <row r="408">
          <cell r="C408" t="str">
            <v>Security Service Charges</v>
          </cell>
        </row>
        <row r="409">
          <cell r="C409">
            <v>8405</v>
          </cell>
        </row>
        <row r="410">
          <cell r="C410">
            <v>8844</v>
          </cell>
        </row>
        <row r="411">
          <cell r="C411">
            <v>9208</v>
          </cell>
        </row>
        <row r="412">
          <cell r="C412">
            <v>9209</v>
          </cell>
        </row>
        <row r="413">
          <cell r="C413">
            <v>9327</v>
          </cell>
        </row>
        <row r="415">
          <cell r="C415" t="str">
            <v>Staff Welfare</v>
          </cell>
        </row>
        <row r="416">
          <cell r="C416">
            <v>8702</v>
          </cell>
        </row>
        <row r="417">
          <cell r="C417">
            <v>3219</v>
          </cell>
        </row>
        <row r="418">
          <cell r="C418">
            <v>8704</v>
          </cell>
        </row>
        <row r="419">
          <cell r="C419">
            <v>8705</v>
          </cell>
        </row>
        <row r="420">
          <cell r="C420">
            <v>8706</v>
          </cell>
        </row>
        <row r="421">
          <cell r="C421">
            <v>8708</v>
          </cell>
        </row>
        <row r="422">
          <cell r="C422">
            <v>8733</v>
          </cell>
        </row>
        <row r="424">
          <cell r="C424" t="str">
            <v>Telephone &amp; Fax Charges</v>
          </cell>
        </row>
        <row r="425">
          <cell r="C425">
            <v>8951</v>
          </cell>
        </row>
        <row r="426">
          <cell r="C426">
            <v>8952</v>
          </cell>
        </row>
        <row r="427">
          <cell r="C427">
            <v>8953</v>
          </cell>
        </row>
        <row r="428">
          <cell r="C428">
            <v>8954</v>
          </cell>
        </row>
        <row r="429">
          <cell r="C429">
            <v>8957</v>
          </cell>
        </row>
        <row r="430">
          <cell r="C430">
            <v>8958</v>
          </cell>
        </row>
        <row r="431">
          <cell r="C431">
            <v>9224</v>
          </cell>
        </row>
        <row r="433">
          <cell r="C433" t="str">
            <v>Travelling and Conveyance</v>
          </cell>
        </row>
        <row r="434">
          <cell r="C434">
            <v>9001</v>
          </cell>
        </row>
        <row r="435">
          <cell r="C435">
            <v>9002</v>
          </cell>
        </row>
        <row r="436">
          <cell r="C436">
            <v>9003</v>
          </cell>
        </row>
        <row r="437">
          <cell r="C437">
            <v>9004</v>
          </cell>
        </row>
        <row r="438">
          <cell r="C438">
            <v>9005</v>
          </cell>
        </row>
        <row r="439">
          <cell r="C439">
            <v>9006</v>
          </cell>
        </row>
        <row r="440">
          <cell r="C440">
            <v>9007</v>
          </cell>
        </row>
        <row r="441">
          <cell r="C441">
            <v>9008</v>
          </cell>
        </row>
        <row r="442">
          <cell r="C442">
            <v>9009</v>
          </cell>
        </row>
        <row r="443">
          <cell r="C443">
            <v>9010</v>
          </cell>
        </row>
        <row r="444">
          <cell r="C444">
            <v>9013</v>
          </cell>
        </row>
        <row r="445">
          <cell r="C445">
            <v>9014</v>
          </cell>
        </row>
        <row r="446">
          <cell r="C446">
            <v>9015</v>
          </cell>
        </row>
        <row r="447">
          <cell r="C447">
            <v>9016</v>
          </cell>
        </row>
        <row r="448">
          <cell r="C448">
            <v>9018</v>
          </cell>
        </row>
        <row r="449">
          <cell r="C449">
            <v>9020</v>
          </cell>
        </row>
        <row r="451">
          <cell r="C451" t="str">
            <v>Amortisation of Deferred Revenue Expenditure</v>
          </cell>
        </row>
        <row r="452">
          <cell r="C452">
            <v>9334</v>
          </cell>
        </row>
        <row r="455">
          <cell r="C455">
            <v>8776</v>
          </cell>
        </row>
        <row r="456">
          <cell r="C456">
            <v>8777</v>
          </cell>
        </row>
        <row r="457">
          <cell r="C457">
            <v>8778</v>
          </cell>
        </row>
        <row r="458">
          <cell r="C458">
            <v>8779</v>
          </cell>
        </row>
        <row r="459">
          <cell r="C459">
            <v>8780</v>
          </cell>
        </row>
        <row r="460">
          <cell r="C460">
            <v>8781</v>
          </cell>
        </row>
        <row r="461">
          <cell r="C461">
            <v>8786</v>
          </cell>
        </row>
        <row r="462">
          <cell r="C462">
            <v>8782</v>
          </cell>
        </row>
        <row r="467">
          <cell r="C467">
            <v>9416</v>
          </cell>
        </row>
        <row r="468">
          <cell r="C468">
            <v>9417</v>
          </cell>
        </row>
        <row r="469">
          <cell r="C469">
            <v>9418</v>
          </cell>
        </row>
        <row r="470">
          <cell r="C470">
            <v>9421</v>
          </cell>
        </row>
        <row r="471">
          <cell r="C471">
            <v>9422</v>
          </cell>
        </row>
        <row r="472">
          <cell r="C472">
            <v>9511</v>
          </cell>
        </row>
        <row r="473">
          <cell r="C473">
            <v>9610</v>
          </cell>
        </row>
        <row r="474">
          <cell r="C474">
            <v>9512</v>
          </cell>
        </row>
        <row r="475">
          <cell r="C475">
            <v>9513</v>
          </cell>
        </row>
        <row r="476">
          <cell r="C476">
            <v>9514</v>
          </cell>
        </row>
        <row r="477">
          <cell r="C477">
            <v>9515</v>
          </cell>
        </row>
        <row r="478">
          <cell r="C478">
            <v>9516</v>
          </cell>
        </row>
        <row r="479">
          <cell r="C479">
            <v>9601</v>
          </cell>
        </row>
        <row r="480">
          <cell r="C480">
            <v>9607</v>
          </cell>
        </row>
        <row r="481">
          <cell r="C481">
            <v>9605</v>
          </cell>
        </row>
        <row r="482">
          <cell r="C482">
            <v>9609</v>
          </cell>
        </row>
        <row r="487">
          <cell r="C487">
            <v>1114</v>
          </cell>
        </row>
        <row r="488">
          <cell r="C488">
            <v>1115</v>
          </cell>
        </row>
        <row r="489">
          <cell r="C489">
            <v>1116</v>
          </cell>
        </row>
        <row r="490">
          <cell r="C490">
            <v>1117</v>
          </cell>
        </row>
        <row r="491">
          <cell r="C491">
            <v>1118</v>
          </cell>
        </row>
        <row r="492">
          <cell r="C492">
            <v>1119</v>
          </cell>
        </row>
        <row r="495">
          <cell r="C495">
            <v>1176</v>
          </cell>
        </row>
        <row r="496">
          <cell r="C496">
            <v>1177</v>
          </cell>
        </row>
        <row r="497">
          <cell r="C497">
            <v>1178</v>
          </cell>
        </row>
        <row r="498">
          <cell r="C498">
            <v>1179</v>
          </cell>
        </row>
        <row r="499">
          <cell r="C499">
            <v>1180</v>
          </cell>
        </row>
        <row r="505">
          <cell r="C505">
            <v>2252</v>
          </cell>
        </row>
        <row r="506">
          <cell r="C506">
            <v>2253</v>
          </cell>
        </row>
        <row r="507">
          <cell r="C507">
            <v>2254</v>
          </cell>
        </row>
        <row r="508">
          <cell r="C508">
            <v>2255</v>
          </cell>
        </row>
        <row r="509">
          <cell r="C509">
            <v>2256</v>
          </cell>
        </row>
        <row r="510">
          <cell r="C510">
            <v>2257</v>
          </cell>
        </row>
        <row r="511">
          <cell r="C511">
            <v>2258</v>
          </cell>
        </row>
        <row r="512">
          <cell r="C512">
            <v>2259</v>
          </cell>
        </row>
        <row r="513">
          <cell r="C513">
            <v>2260</v>
          </cell>
        </row>
        <row r="514">
          <cell r="C514">
            <v>2261</v>
          </cell>
        </row>
        <row r="515">
          <cell r="C515">
            <v>2262</v>
          </cell>
        </row>
        <row r="516">
          <cell r="C516">
            <v>2263</v>
          </cell>
        </row>
        <row r="517">
          <cell r="C517">
            <v>2264</v>
          </cell>
        </row>
        <row r="518">
          <cell r="C518">
            <v>2265</v>
          </cell>
        </row>
        <row r="519">
          <cell r="C519">
            <v>2266</v>
          </cell>
        </row>
        <row r="520">
          <cell r="C520">
            <v>2267</v>
          </cell>
        </row>
        <row r="521">
          <cell r="C521">
            <v>2268</v>
          </cell>
        </row>
        <row r="524">
          <cell r="C524">
            <v>2181</v>
          </cell>
        </row>
        <row r="525">
          <cell r="C525">
            <v>2182</v>
          </cell>
        </row>
        <row r="526">
          <cell r="C526">
            <v>2183</v>
          </cell>
        </row>
        <row r="527">
          <cell r="C527">
            <v>2184</v>
          </cell>
        </row>
        <row r="528">
          <cell r="C528">
            <v>2185</v>
          </cell>
        </row>
        <row r="529">
          <cell r="C529">
            <v>2186</v>
          </cell>
        </row>
        <row r="530">
          <cell r="C530">
            <v>2187</v>
          </cell>
        </row>
        <row r="531">
          <cell r="C531">
            <v>2188</v>
          </cell>
        </row>
        <row r="532">
          <cell r="C532">
            <v>2189</v>
          </cell>
        </row>
        <row r="533">
          <cell r="C533">
            <v>2190</v>
          </cell>
        </row>
        <row r="534">
          <cell r="C534">
            <v>2191</v>
          </cell>
        </row>
        <row r="535">
          <cell r="C535">
            <v>2192</v>
          </cell>
        </row>
        <row r="536">
          <cell r="C536">
            <v>2193</v>
          </cell>
        </row>
        <row r="537">
          <cell r="C537">
            <v>2194</v>
          </cell>
        </row>
        <row r="538">
          <cell r="C538">
            <v>2195</v>
          </cell>
        </row>
        <row r="539">
          <cell r="C539">
            <v>2196</v>
          </cell>
        </row>
        <row r="540">
          <cell r="C540">
            <v>2197</v>
          </cell>
        </row>
        <row r="541">
          <cell r="C541">
            <v>2198</v>
          </cell>
        </row>
        <row r="543">
          <cell r="C543">
            <v>2151</v>
          </cell>
        </row>
        <row r="545">
          <cell r="C545">
            <v>2102</v>
          </cell>
        </row>
        <row r="549">
          <cell r="C549">
            <v>2171</v>
          </cell>
        </row>
        <row r="550">
          <cell r="C550">
            <v>2172</v>
          </cell>
        </row>
        <row r="551">
          <cell r="C551">
            <v>2173</v>
          </cell>
        </row>
        <row r="552">
          <cell r="C552">
            <v>2174</v>
          </cell>
        </row>
        <row r="553">
          <cell r="C553">
            <v>2175</v>
          </cell>
        </row>
        <row r="554">
          <cell r="C554">
            <v>2176</v>
          </cell>
        </row>
        <row r="555">
          <cell r="C555">
            <v>2177</v>
          </cell>
        </row>
        <row r="557">
          <cell r="C557">
            <v>2112</v>
          </cell>
        </row>
        <row r="560">
          <cell r="C560">
            <v>6624</v>
          </cell>
        </row>
        <row r="561">
          <cell r="C561">
            <v>6627</v>
          </cell>
        </row>
        <row r="567">
          <cell r="C567">
            <v>2507</v>
          </cell>
        </row>
        <row r="568">
          <cell r="C568">
            <v>2509</v>
          </cell>
        </row>
        <row r="569">
          <cell r="C569">
            <v>2513</v>
          </cell>
        </row>
        <row r="570">
          <cell r="C570">
            <v>2511</v>
          </cell>
        </row>
        <row r="571">
          <cell r="C571">
            <v>2512</v>
          </cell>
        </row>
        <row r="572">
          <cell r="C572">
            <v>2514</v>
          </cell>
        </row>
        <row r="573">
          <cell r="C573">
            <v>2515</v>
          </cell>
        </row>
        <row r="574">
          <cell r="C574">
            <v>2516</v>
          </cell>
        </row>
        <row r="575">
          <cell r="C575">
            <v>2506</v>
          </cell>
        </row>
        <row r="576">
          <cell r="C576">
            <v>6615</v>
          </cell>
        </row>
        <row r="577">
          <cell r="C577">
            <v>2510</v>
          </cell>
        </row>
        <row r="578">
          <cell r="C578">
            <v>2517</v>
          </cell>
        </row>
        <row r="581">
          <cell r="C581">
            <v>2508</v>
          </cell>
        </row>
        <row r="587">
          <cell r="C587">
            <v>4011</v>
          </cell>
        </row>
        <row r="590">
          <cell r="C590">
            <v>4021</v>
          </cell>
        </row>
        <row r="591">
          <cell r="C591">
            <v>4023</v>
          </cell>
        </row>
        <row r="593">
          <cell r="C593" t="str">
            <v>Plant &amp; Machinery</v>
          </cell>
        </row>
        <row r="594">
          <cell r="C594">
            <v>4101</v>
          </cell>
        </row>
        <row r="595">
          <cell r="C595">
            <v>4111</v>
          </cell>
        </row>
        <row r="596">
          <cell r="C596">
            <v>4121</v>
          </cell>
        </row>
        <row r="597">
          <cell r="C597">
            <v>4131</v>
          </cell>
        </row>
        <row r="598">
          <cell r="C598">
            <v>4141</v>
          </cell>
        </row>
        <row r="599">
          <cell r="C599">
            <v>4151</v>
          </cell>
        </row>
        <row r="600">
          <cell r="C600">
            <v>4161</v>
          </cell>
        </row>
        <row r="601">
          <cell r="C601">
            <v>4171</v>
          </cell>
        </row>
        <row r="602">
          <cell r="C602">
            <v>4181</v>
          </cell>
        </row>
        <row r="603">
          <cell r="C603">
            <v>4191</v>
          </cell>
        </row>
        <row r="604">
          <cell r="C604">
            <v>4196</v>
          </cell>
        </row>
        <row r="605">
          <cell r="C605">
            <v>4198</v>
          </cell>
        </row>
        <row r="606">
          <cell r="C606">
            <v>4211</v>
          </cell>
        </row>
        <row r="607">
          <cell r="C607">
            <v>4212</v>
          </cell>
        </row>
        <row r="608">
          <cell r="C608">
            <v>4213</v>
          </cell>
        </row>
        <row r="609">
          <cell r="C609">
            <v>4214</v>
          </cell>
        </row>
        <row r="610">
          <cell r="C610">
            <v>4215</v>
          </cell>
        </row>
        <row r="611">
          <cell r="C611">
            <v>4601</v>
          </cell>
        </row>
        <row r="612">
          <cell r="C612">
            <v>4621</v>
          </cell>
        </row>
        <row r="620">
          <cell r="C620">
            <v>4713</v>
          </cell>
        </row>
        <row r="621">
          <cell r="C621">
            <v>4715</v>
          </cell>
        </row>
        <row r="622">
          <cell r="C622">
            <v>4751</v>
          </cell>
        </row>
        <row r="623">
          <cell r="C623">
            <v>4752</v>
          </cell>
        </row>
        <row r="624">
          <cell r="C624">
            <v>4753</v>
          </cell>
        </row>
        <row r="625">
          <cell r="C625">
            <v>4755</v>
          </cell>
        </row>
        <row r="626">
          <cell r="C626">
            <v>4781</v>
          </cell>
        </row>
        <row r="627">
          <cell r="C627">
            <v>4511</v>
          </cell>
        </row>
        <row r="628">
          <cell r="C628">
            <v>4782</v>
          </cell>
        </row>
        <row r="631">
          <cell r="C631" t="str">
            <v>Office Equipments</v>
          </cell>
        </row>
        <row r="632">
          <cell r="C632">
            <v>4221</v>
          </cell>
        </row>
        <row r="633">
          <cell r="C633">
            <v>4222</v>
          </cell>
        </row>
        <row r="634">
          <cell r="C634">
            <v>4223</v>
          </cell>
        </row>
        <row r="636">
          <cell r="C636" t="str">
            <v>Furniture and Fixtures</v>
          </cell>
        </row>
        <row r="637">
          <cell r="C637">
            <v>4251</v>
          </cell>
        </row>
        <row r="638">
          <cell r="C638">
            <v>4252</v>
          </cell>
        </row>
        <row r="639">
          <cell r="C639">
            <v>4253</v>
          </cell>
        </row>
        <row r="640">
          <cell r="C640">
            <v>4255</v>
          </cell>
        </row>
        <row r="642">
          <cell r="C642" t="str">
            <v>Vehicles</v>
          </cell>
        </row>
        <row r="643">
          <cell r="C643">
            <v>4281</v>
          </cell>
        </row>
        <row r="644">
          <cell r="C644">
            <v>4282</v>
          </cell>
        </row>
        <row r="646">
          <cell r="C646" t="str">
            <v>CWIP</v>
          </cell>
        </row>
        <row r="647">
          <cell r="C647">
            <v>4301</v>
          </cell>
        </row>
        <row r="648">
          <cell r="C648">
            <v>4312</v>
          </cell>
        </row>
        <row r="649">
          <cell r="C649">
            <v>4321</v>
          </cell>
        </row>
        <row r="650">
          <cell r="C650">
            <v>4326</v>
          </cell>
        </row>
        <row r="651">
          <cell r="C651">
            <v>4336</v>
          </cell>
        </row>
        <row r="652">
          <cell r="C652">
            <v>4341</v>
          </cell>
        </row>
        <row r="653">
          <cell r="C653">
            <v>4346</v>
          </cell>
        </row>
        <row r="654">
          <cell r="C654">
            <v>4351</v>
          </cell>
        </row>
        <row r="655">
          <cell r="C655">
            <v>4356</v>
          </cell>
        </row>
        <row r="656">
          <cell r="C656">
            <v>4331</v>
          </cell>
        </row>
        <row r="657">
          <cell r="C657">
            <v>4361</v>
          </cell>
        </row>
        <row r="658">
          <cell r="C658">
            <v>4366</v>
          </cell>
        </row>
        <row r="659">
          <cell r="C659">
            <v>4370</v>
          </cell>
        </row>
        <row r="660">
          <cell r="C660">
            <v>4375</v>
          </cell>
        </row>
        <row r="661">
          <cell r="C661">
            <v>4380</v>
          </cell>
        </row>
        <row r="662">
          <cell r="C662">
            <v>4395</v>
          </cell>
        </row>
        <row r="663">
          <cell r="C663">
            <v>4396</v>
          </cell>
        </row>
        <row r="664">
          <cell r="C664">
            <v>4397</v>
          </cell>
        </row>
        <row r="665">
          <cell r="C665">
            <v>4398</v>
          </cell>
        </row>
        <row r="666">
          <cell r="C666">
            <v>4399</v>
          </cell>
        </row>
        <row r="667">
          <cell r="C667">
            <v>4711</v>
          </cell>
        </row>
        <row r="668">
          <cell r="C668">
            <v>4712</v>
          </cell>
        </row>
        <row r="669">
          <cell r="C669">
            <v>4714</v>
          </cell>
        </row>
        <row r="670">
          <cell r="C670">
            <v>4722</v>
          </cell>
        </row>
        <row r="671">
          <cell r="C671">
            <v>4721</v>
          </cell>
        </row>
        <row r="672">
          <cell r="C672">
            <v>4723</v>
          </cell>
        </row>
        <row r="673">
          <cell r="C673">
            <v>4816</v>
          </cell>
        </row>
        <row r="674">
          <cell r="C674">
            <v>4821</v>
          </cell>
        </row>
        <row r="675">
          <cell r="C675">
            <v>4826</v>
          </cell>
        </row>
        <row r="676">
          <cell r="C676">
            <v>4831</v>
          </cell>
        </row>
        <row r="677">
          <cell r="C677">
            <v>4836</v>
          </cell>
        </row>
        <row r="678">
          <cell r="C678">
            <v>4841</v>
          </cell>
        </row>
        <row r="679">
          <cell r="C679">
            <v>4846</v>
          </cell>
        </row>
        <row r="680">
          <cell r="C680">
            <v>4851</v>
          </cell>
        </row>
        <row r="681">
          <cell r="C681">
            <v>4856</v>
          </cell>
        </row>
        <row r="682">
          <cell r="C682">
            <v>4861</v>
          </cell>
        </row>
        <row r="683">
          <cell r="C683">
            <v>4866</v>
          </cell>
        </row>
        <row r="684">
          <cell r="C684">
            <v>4870</v>
          </cell>
        </row>
        <row r="685">
          <cell r="C685">
            <v>4875</v>
          </cell>
        </row>
        <row r="686">
          <cell r="C686">
            <v>4641</v>
          </cell>
        </row>
        <row r="687">
          <cell r="C687">
            <v>4651</v>
          </cell>
        </row>
        <row r="688">
          <cell r="C688">
            <v>4661</v>
          </cell>
        </row>
        <row r="689">
          <cell r="C689">
            <v>4671</v>
          </cell>
        </row>
        <row r="690">
          <cell r="C690">
            <v>4681</v>
          </cell>
        </row>
        <row r="691">
          <cell r="C691">
            <v>4696</v>
          </cell>
        </row>
        <row r="692">
          <cell r="C692">
            <v>4691</v>
          </cell>
        </row>
        <row r="693">
          <cell r="C693">
            <v>4880</v>
          </cell>
        </row>
        <row r="694">
          <cell r="C694">
            <v>10015</v>
          </cell>
        </row>
        <row r="696">
          <cell r="C696">
            <v>4791</v>
          </cell>
        </row>
        <row r="698">
          <cell r="C698" t="str">
            <v>Accumulated Depreciation</v>
          </cell>
        </row>
        <row r="699">
          <cell r="C699">
            <v>4901</v>
          </cell>
        </row>
        <row r="700">
          <cell r="C700">
            <v>4902</v>
          </cell>
        </row>
        <row r="701">
          <cell r="C701">
            <v>4903</v>
          </cell>
        </row>
        <row r="702">
          <cell r="C702">
            <v>4904</v>
          </cell>
        </row>
        <row r="703">
          <cell r="C703">
            <v>4905</v>
          </cell>
        </row>
        <row r="704">
          <cell r="C704">
            <v>4906</v>
          </cell>
        </row>
        <row r="705">
          <cell r="C705">
            <v>4908</v>
          </cell>
        </row>
        <row r="706">
          <cell r="C706">
            <v>4907</v>
          </cell>
        </row>
        <row r="709">
          <cell r="C709">
            <v>5551</v>
          </cell>
        </row>
        <row r="710">
          <cell r="C710">
            <v>5101</v>
          </cell>
        </row>
        <row r="711">
          <cell r="C711">
            <v>5401</v>
          </cell>
        </row>
        <row r="712">
          <cell r="C712">
            <v>6715</v>
          </cell>
        </row>
        <row r="717">
          <cell r="C717">
            <v>6111</v>
          </cell>
        </row>
        <row r="718">
          <cell r="C718">
            <v>6112</v>
          </cell>
        </row>
        <row r="719">
          <cell r="C719">
            <v>6113</v>
          </cell>
        </row>
        <row r="720">
          <cell r="C720">
            <v>6114</v>
          </cell>
        </row>
        <row r="721">
          <cell r="C721">
            <v>6119</v>
          </cell>
        </row>
        <row r="722">
          <cell r="C722">
            <v>6123</v>
          </cell>
        </row>
        <row r="723">
          <cell r="C723">
            <v>6124</v>
          </cell>
        </row>
        <row r="724">
          <cell r="C724">
            <v>6125</v>
          </cell>
        </row>
        <row r="725">
          <cell r="C725">
            <v>6129</v>
          </cell>
        </row>
        <row r="726">
          <cell r="C726">
            <v>6130</v>
          </cell>
        </row>
        <row r="727">
          <cell r="C727">
            <v>6133</v>
          </cell>
        </row>
        <row r="728">
          <cell r="C728">
            <v>6126</v>
          </cell>
        </row>
        <row r="729">
          <cell r="C729">
            <v>6127</v>
          </cell>
        </row>
        <row r="730">
          <cell r="C730">
            <v>8109</v>
          </cell>
        </row>
        <row r="731">
          <cell r="C731">
            <v>6128</v>
          </cell>
        </row>
        <row r="734">
          <cell r="C734">
            <v>6782</v>
          </cell>
        </row>
        <row r="735">
          <cell r="C735">
            <v>6830</v>
          </cell>
        </row>
        <row r="736">
          <cell r="C736">
            <v>6799</v>
          </cell>
        </row>
        <row r="737">
          <cell r="C737">
            <v>6718</v>
          </cell>
        </row>
        <row r="740">
          <cell r="C740">
            <v>3552</v>
          </cell>
        </row>
        <row r="741">
          <cell r="C741">
            <v>3102</v>
          </cell>
        </row>
        <row r="742">
          <cell r="C742">
            <v>3103</v>
          </cell>
        </row>
        <row r="743">
          <cell r="C743">
            <v>6414</v>
          </cell>
        </row>
        <row r="744">
          <cell r="C744">
            <v>6410</v>
          </cell>
        </row>
        <row r="745">
          <cell r="C745">
            <v>6411</v>
          </cell>
        </row>
        <row r="746">
          <cell r="C746">
            <v>6412</v>
          </cell>
        </row>
        <row r="747">
          <cell r="C747">
            <v>6413</v>
          </cell>
        </row>
        <row r="748">
          <cell r="C748">
            <v>6416</v>
          </cell>
        </row>
        <row r="749">
          <cell r="C749">
            <v>6417</v>
          </cell>
        </row>
        <row r="750">
          <cell r="C750">
            <v>6418</v>
          </cell>
        </row>
        <row r="751">
          <cell r="C751">
            <v>6425</v>
          </cell>
        </row>
        <row r="752">
          <cell r="C752">
            <v>6426</v>
          </cell>
        </row>
        <row r="753">
          <cell r="C753">
            <v>6454</v>
          </cell>
        </row>
        <row r="754">
          <cell r="C754">
            <v>6453</v>
          </cell>
        </row>
        <row r="755">
          <cell r="C755">
            <v>6457</v>
          </cell>
        </row>
        <row r="756">
          <cell r="C756">
            <v>6460</v>
          </cell>
        </row>
        <row r="757">
          <cell r="C757">
            <v>6461</v>
          </cell>
        </row>
        <row r="758">
          <cell r="C758">
            <v>10031</v>
          </cell>
        </row>
        <row r="759">
          <cell r="C759">
            <v>10032</v>
          </cell>
        </row>
        <row r="760">
          <cell r="C760">
            <v>10033</v>
          </cell>
        </row>
        <row r="761">
          <cell r="C761">
            <v>10034</v>
          </cell>
        </row>
        <row r="762">
          <cell r="C762">
            <v>10035</v>
          </cell>
        </row>
        <row r="763">
          <cell r="C763">
            <v>10003</v>
          </cell>
        </row>
        <row r="764">
          <cell r="C764">
            <v>10001</v>
          </cell>
        </row>
        <row r="769">
          <cell r="C769">
            <v>3281</v>
          </cell>
        </row>
        <row r="770">
          <cell r="C770">
            <v>6501</v>
          </cell>
        </row>
        <row r="771">
          <cell r="C771">
            <v>6502</v>
          </cell>
        </row>
        <row r="772">
          <cell r="C772">
            <v>6503</v>
          </cell>
        </row>
        <row r="773">
          <cell r="C773">
            <v>6504</v>
          </cell>
        </row>
        <row r="774">
          <cell r="C774">
            <v>6551</v>
          </cell>
        </row>
        <row r="776">
          <cell r="C776">
            <v>6513</v>
          </cell>
        </row>
        <row r="779">
          <cell r="C779">
            <v>6611</v>
          </cell>
        </row>
        <row r="780">
          <cell r="C780">
            <v>6614</v>
          </cell>
        </row>
        <row r="781">
          <cell r="C781" t="str">
            <v>661E</v>
          </cell>
        </row>
        <row r="782">
          <cell r="C782">
            <v>6616</v>
          </cell>
        </row>
        <row r="783">
          <cell r="C783">
            <v>6620</v>
          </cell>
        </row>
        <row r="784">
          <cell r="C784">
            <v>6623</v>
          </cell>
        </row>
        <row r="785">
          <cell r="C785">
            <v>6626</v>
          </cell>
        </row>
        <row r="786">
          <cell r="C786">
            <v>6638</v>
          </cell>
        </row>
        <row r="787">
          <cell r="C787">
            <v>6666</v>
          </cell>
        </row>
        <row r="788">
          <cell r="C788">
            <v>6667</v>
          </cell>
        </row>
        <row r="789">
          <cell r="C789">
            <v>6668</v>
          </cell>
        </row>
        <row r="790">
          <cell r="C790">
            <v>6612</v>
          </cell>
        </row>
        <row r="791">
          <cell r="C791">
            <v>6613</v>
          </cell>
        </row>
        <row r="792">
          <cell r="C792">
            <v>6617</v>
          </cell>
        </row>
        <row r="793">
          <cell r="C793">
            <v>6618</v>
          </cell>
        </row>
        <row r="794">
          <cell r="C794">
            <v>6619</v>
          </cell>
        </row>
        <row r="795">
          <cell r="C795">
            <v>6625</v>
          </cell>
        </row>
        <row r="796">
          <cell r="C796">
            <v>6628</v>
          </cell>
        </row>
        <row r="797">
          <cell r="C797">
            <v>6629</v>
          </cell>
        </row>
        <row r="798">
          <cell r="C798">
            <v>6630</v>
          </cell>
        </row>
        <row r="799">
          <cell r="C799">
            <v>6631</v>
          </cell>
        </row>
        <row r="800">
          <cell r="C800">
            <v>6632</v>
          </cell>
        </row>
        <row r="801">
          <cell r="C801">
            <v>6633</v>
          </cell>
        </row>
        <row r="802">
          <cell r="C802">
            <v>6419</v>
          </cell>
        </row>
        <row r="803">
          <cell r="C803">
            <v>6634</v>
          </cell>
        </row>
        <row r="804">
          <cell r="C804">
            <v>6635</v>
          </cell>
        </row>
        <row r="805">
          <cell r="C805">
            <v>6636</v>
          </cell>
        </row>
        <row r="806">
          <cell r="C806">
            <v>6637</v>
          </cell>
        </row>
        <row r="807">
          <cell r="C807">
            <v>6640</v>
          </cell>
        </row>
        <row r="808">
          <cell r="C808">
            <v>6642</v>
          </cell>
        </row>
        <row r="809">
          <cell r="C809">
            <v>6643</v>
          </cell>
        </row>
        <row r="810">
          <cell r="C810">
            <v>6644</v>
          </cell>
        </row>
        <row r="811">
          <cell r="C811">
            <v>6645</v>
          </cell>
        </row>
        <row r="812">
          <cell r="C812">
            <v>6646</v>
          </cell>
        </row>
        <row r="813">
          <cell r="C813">
            <v>6647</v>
          </cell>
        </row>
        <row r="814">
          <cell r="C814">
            <v>6649</v>
          </cell>
        </row>
        <row r="815">
          <cell r="C815">
            <v>6650</v>
          </cell>
        </row>
        <row r="816">
          <cell r="C816">
            <v>6651</v>
          </cell>
        </row>
        <row r="817">
          <cell r="C817">
            <v>6652</v>
          </cell>
        </row>
        <row r="818">
          <cell r="C818">
            <v>6654</v>
          </cell>
        </row>
        <row r="819">
          <cell r="C819">
            <v>6656</v>
          </cell>
        </row>
        <row r="820">
          <cell r="C820">
            <v>6657</v>
          </cell>
        </row>
        <row r="821">
          <cell r="C821">
            <v>6658</v>
          </cell>
        </row>
        <row r="822">
          <cell r="C822" t="str">
            <v>665E</v>
          </cell>
        </row>
        <row r="823">
          <cell r="C823">
            <v>6660</v>
          </cell>
        </row>
        <row r="824">
          <cell r="C824">
            <v>6661</v>
          </cell>
        </row>
        <row r="825">
          <cell r="C825">
            <v>6662</v>
          </cell>
        </row>
        <row r="826">
          <cell r="C826">
            <v>6663</v>
          </cell>
        </row>
        <row r="827">
          <cell r="C827">
            <v>6664</v>
          </cell>
        </row>
        <row r="828">
          <cell r="C828">
            <v>6665</v>
          </cell>
        </row>
        <row r="829">
          <cell r="C829">
            <v>6671</v>
          </cell>
        </row>
        <row r="830">
          <cell r="C830">
            <v>6673</v>
          </cell>
        </row>
        <row r="831">
          <cell r="C831" t="str">
            <v>665A</v>
          </cell>
        </row>
        <row r="832">
          <cell r="C832" t="str">
            <v>665B</v>
          </cell>
        </row>
        <row r="833">
          <cell r="C833" t="str">
            <v>665C</v>
          </cell>
        </row>
        <row r="834">
          <cell r="C834" t="str">
            <v>665D</v>
          </cell>
        </row>
        <row r="835">
          <cell r="C835" t="str">
            <v>661A</v>
          </cell>
        </row>
        <row r="836">
          <cell r="C836" t="str">
            <v>661B</v>
          </cell>
        </row>
        <row r="837">
          <cell r="C837" t="str">
            <v>661C</v>
          </cell>
        </row>
        <row r="838">
          <cell r="C838" t="str">
            <v>661D</v>
          </cell>
        </row>
        <row r="839">
          <cell r="C839" t="str">
            <v>661F</v>
          </cell>
        </row>
        <row r="840">
          <cell r="C840" t="str">
            <v>661G</v>
          </cell>
        </row>
        <row r="841">
          <cell r="C841" t="str">
            <v>661H</v>
          </cell>
        </row>
        <row r="842">
          <cell r="C842" t="str">
            <v>661I</v>
          </cell>
        </row>
        <row r="843">
          <cell r="C843" t="str">
            <v>661J</v>
          </cell>
        </row>
        <row r="844">
          <cell r="C844" t="str">
            <v>661K</v>
          </cell>
        </row>
        <row r="845">
          <cell r="C845" t="str">
            <v>661M</v>
          </cell>
        </row>
        <row r="846">
          <cell r="C846" t="str">
            <v>661L</v>
          </cell>
        </row>
        <row r="847">
          <cell r="C847" t="str">
            <v>661N</v>
          </cell>
        </row>
        <row r="848">
          <cell r="C848" t="str">
            <v>661O</v>
          </cell>
        </row>
        <row r="849">
          <cell r="C849" t="str">
            <v>661P</v>
          </cell>
        </row>
        <row r="850">
          <cell r="C850" t="str">
            <v>665F</v>
          </cell>
        </row>
        <row r="851">
          <cell r="C851" t="str">
            <v>665G</v>
          </cell>
        </row>
        <row r="852">
          <cell r="C852" t="str">
            <v>665H</v>
          </cell>
        </row>
        <row r="853">
          <cell r="C853" t="str">
            <v>665I</v>
          </cell>
        </row>
        <row r="854">
          <cell r="C854" t="str">
            <v>665J</v>
          </cell>
        </row>
        <row r="855">
          <cell r="C855" t="str">
            <v>665K</v>
          </cell>
        </row>
        <row r="856">
          <cell r="C856" t="str">
            <v>665L</v>
          </cell>
        </row>
        <row r="857">
          <cell r="C857" t="str">
            <v>665M</v>
          </cell>
        </row>
        <row r="858">
          <cell r="C858" t="str">
            <v>665N</v>
          </cell>
        </row>
        <row r="859">
          <cell r="C859" t="str">
            <v>665O</v>
          </cell>
        </row>
        <row r="860">
          <cell r="C860" t="str">
            <v>665P</v>
          </cell>
        </row>
        <row r="861">
          <cell r="C861" t="str">
            <v>665Q</v>
          </cell>
        </row>
        <row r="862">
          <cell r="C862" t="str">
            <v>665R</v>
          </cell>
        </row>
        <row r="863">
          <cell r="C863" t="str">
            <v>665S</v>
          </cell>
        </row>
        <row r="864">
          <cell r="C864" t="str">
            <v>665T</v>
          </cell>
        </row>
        <row r="865">
          <cell r="C865" t="str">
            <v>665U</v>
          </cell>
        </row>
        <row r="866">
          <cell r="C866" t="str">
            <v>661Q</v>
          </cell>
        </row>
        <row r="867">
          <cell r="C867" t="str">
            <v>665V</v>
          </cell>
        </row>
        <row r="868">
          <cell r="C868">
            <v>6669</v>
          </cell>
        </row>
        <row r="869">
          <cell r="C869">
            <v>6622</v>
          </cell>
        </row>
        <row r="870">
          <cell r="C870">
            <v>6621</v>
          </cell>
        </row>
        <row r="871">
          <cell r="C871">
            <v>3216</v>
          </cell>
        </row>
        <row r="872">
          <cell r="C872">
            <v>3218</v>
          </cell>
        </row>
        <row r="873">
          <cell r="C873">
            <v>3217</v>
          </cell>
        </row>
        <row r="874">
          <cell r="C874">
            <v>6653</v>
          </cell>
        </row>
        <row r="875">
          <cell r="C875">
            <v>6672</v>
          </cell>
        </row>
        <row r="876">
          <cell r="C876">
            <v>6674</v>
          </cell>
        </row>
        <row r="878">
          <cell r="C878">
            <v>6639</v>
          </cell>
        </row>
        <row r="880">
          <cell r="C880">
            <v>6826</v>
          </cell>
        </row>
        <row r="885">
          <cell r="C885">
            <v>3381</v>
          </cell>
        </row>
        <row r="886">
          <cell r="C886">
            <v>6729</v>
          </cell>
        </row>
        <row r="887">
          <cell r="C887">
            <v>6711</v>
          </cell>
        </row>
        <row r="888">
          <cell r="C888">
            <v>6712</v>
          </cell>
        </row>
        <row r="889">
          <cell r="C889">
            <v>6714</v>
          </cell>
        </row>
        <row r="890">
          <cell r="C890">
            <v>6716</v>
          </cell>
        </row>
        <row r="891">
          <cell r="C891">
            <v>3105</v>
          </cell>
        </row>
        <row r="892">
          <cell r="C892">
            <v>6719</v>
          </cell>
        </row>
        <row r="893">
          <cell r="C893">
            <v>3107</v>
          </cell>
        </row>
        <row r="894">
          <cell r="C894">
            <v>6720</v>
          </cell>
        </row>
        <row r="895">
          <cell r="C895">
            <v>6723</v>
          </cell>
        </row>
        <row r="896">
          <cell r="C896">
            <v>6724</v>
          </cell>
        </row>
        <row r="897">
          <cell r="C897">
            <v>6725</v>
          </cell>
        </row>
        <row r="898">
          <cell r="C898">
            <v>6727</v>
          </cell>
        </row>
        <row r="899">
          <cell r="C899">
            <v>6728</v>
          </cell>
        </row>
        <row r="900">
          <cell r="C900">
            <v>6751</v>
          </cell>
        </row>
        <row r="901">
          <cell r="C901">
            <v>6752</v>
          </cell>
        </row>
        <row r="902">
          <cell r="C902">
            <v>6753</v>
          </cell>
        </row>
        <row r="903">
          <cell r="C903">
            <v>6755</v>
          </cell>
        </row>
        <row r="904">
          <cell r="C904">
            <v>6777</v>
          </cell>
        </row>
        <row r="905">
          <cell r="C905">
            <v>6779</v>
          </cell>
        </row>
        <row r="906">
          <cell r="C906">
            <v>6781</v>
          </cell>
        </row>
        <row r="907">
          <cell r="C907">
            <v>6783</v>
          </cell>
        </row>
        <row r="908">
          <cell r="C908">
            <v>6792</v>
          </cell>
        </row>
        <row r="909">
          <cell r="C909">
            <v>6793</v>
          </cell>
        </row>
        <row r="910">
          <cell r="C910">
            <v>6823</v>
          </cell>
        </row>
        <row r="911">
          <cell r="C911">
            <v>3106</v>
          </cell>
        </row>
        <row r="912">
          <cell r="C912">
            <v>6525</v>
          </cell>
        </row>
        <row r="913">
          <cell r="C913">
            <v>6526</v>
          </cell>
        </row>
        <row r="914">
          <cell r="C914">
            <v>3951</v>
          </cell>
        </row>
        <row r="915">
          <cell r="C915">
            <v>3953</v>
          </cell>
        </row>
        <row r="916">
          <cell r="C916">
            <v>3954</v>
          </cell>
        </row>
        <row r="917">
          <cell r="C917">
            <v>3957</v>
          </cell>
        </row>
        <row r="918">
          <cell r="C918">
            <v>10005</v>
          </cell>
        </row>
        <row r="919">
          <cell r="C919">
            <v>10009</v>
          </cell>
        </row>
        <row r="920">
          <cell r="C920">
            <v>10011</v>
          </cell>
        </row>
        <row r="921">
          <cell r="C921">
            <v>10014</v>
          </cell>
        </row>
        <row r="922">
          <cell r="C922">
            <v>10017</v>
          </cell>
        </row>
        <row r="923">
          <cell r="C923">
            <v>10019</v>
          </cell>
        </row>
        <row r="926">
          <cell r="C926">
            <v>6811</v>
          </cell>
        </row>
        <row r="927">
          <cell r="C927">
            <v>6812</v>
          </cell>
        </row>
        <row r="928">
          <cell r="C928">
            <v>6814</v>
          </cell>
        </row>
        <row r="929">
          <cell r="C929">
            <v>6820</v>
          </cell>
        </row>
        <row r="930">
          <cell r="C930">
            <v>6824</v>
          </cell>
        </row>
        <row r="931">
          <cell r="C931">
            <v>6818</v>
          </cell>
        </row>
        <row r="934">
          <cell r="C934">
            <v>6813</v>
          </cell>
        </row>
        <row r="935">
          <cell r="C935">
            <v>6815</v>
          </cell>
        </row>
        <row r="936">
          <cell r="C936">
            <v>6816</v>
          </cell>
        </row>
        <row r="937">
          <cell r="C937">
            <v>6817</v>
          </cell>
        </row>
        <row r="938">
          <cell r="C938">
            <v>6819</v>
          </cell>
        </row>
        <row r="939">
          <cell r="C939">
            <v>6821</v>
          </cell>
        </row>
        <row r="940">
          <cell r="C940">
            <v>6822</v>
          </cell>
        </row>
        <row r="941">
          <cell r="C941">
            <v>6825</v>
          </cell>
        </row>
        <row r="942">
          <cell r="C942">
            <v>6827</v>
          </cell>
        </row>
        <row r="943">
          <cell r="C943">
            <v>6828</v>
          </cell>
        </row>
        <row r="944">
          <cell r="C944">
            <v>6829</v>
          </cell>
        </row>
        <row r="946">
          <cell r="C946">
            <v>5501</v>
          </cell>
        </row>
        <row r="949">
          <cell r="C949">
            <v>6902</v>
          </cell>
        </row>
        <row r="950">
          <cell r="C950">
            <v>6903</v>
          </cell>
        </row>
        <row r="951">
          <cell r="C951">
            <v>6904</v>
          </cell>
        </row>
        <row r="952">
          <cell r="C952">
            <v>6905</v>
          </cell>
        </row>
        <row r="953">
          <cell r="C953">
            <v>6906</v>
          </cell>
        </row>
        <row r="954">
          <cell r="C954">
            <v>6907</v>
          </cell>
        </row>
        <row r="955">
          <cell r="C955">
            <v>6908</v>
          </cell>
        </row>
        <row r="957">
          <cell r="C957" t="str">
            <v>Current Liabilities</v>
          </cell>
        </row>
        <row r="960">
          <cell r="C960">
            <v>3410</v>
          </cell>
        </row>
        <row r="961">
          <cell r="C961">
            <v>3411</v>
          </cell>
        </row>
        <row r="962">
          <cell r="C962">
            <v>3414</v>
          </cell>
        </row>
        <row r="963">
          <cell r="C963">
            <v>3413</v>
          </cell>
        </row>
        <row r="964">
          <cell r="C964">
            <v>3415</v>
          </cell>
        </row>
        <row r="965">
          <cell r="C965">
            <v>3421</v>
          </cell>
        </row>
        <row r="966">
          <cell r="C966">
            <v>3424</v>
          </cell>
        </row>
        <row r="967">
          <cell r="C967">
            <v>3465</v>
          </cell>
        </row>
        <row r="968">
          <cell r="C968">
            <v>3425</v>
          </cell>
        </row>
        <row r="969">
          <cell r="C969">
            <v>3451</v>
          </cell>
        </row>
        <row r="970">
          <cell r="C970">
            <v>3452</v>
          </cell>
        </row>
        <row r="971">
          <cell r="C971">
            <v>3454</v>
          </cell>
        </row>
        <row r="972">
          <cell r="C972">
            <v>3455</v>
          </cell>
        </row>
        <row r="973">
          <cell r="C973">
            <v>3456</v>
          </cell>
        </row>
        <row r="974">
          <cell r="C974">
            <v>3457</v>
          </cell>
        </row>
        <row r="975">
          <cell r="C975">
            <v>3458</v>
          </cell>
        </row>
        <row r="976">
          <cell r="C976">
            <v>3459</v>
          </cell>
        </row>
        <row r="977">
          <cell r="C977">
            <v>3460</v>
          </cell>
        </row>
        <row r="978">
          <cell r="C978">
            <v>3463</v>
          </cell>
        </row>
        <row r="979">
          <cell r="C979">
            <v>3464</v>
          </cell>
        </row>
        <row r="980">
          <cell r="C980">
            <v>3461</v>
          </cell>
        </row>
        <row r="981">
          <cell r="C981">
            <v>3462</v>
          </cell>
        </row>
        <row r="982">
          <cell r="C982">
            <v>3398</v>
          </cell>
        </row>
        <row r="983">
          <cell r="C983">
            <v>10002</v>
          </cell>
        </row>
        <row r="986">
          <cell r="C986">
            <v>3401</v>
          </cell>
        </row>
        <row r="987">
          <cell r="C987">
            <v>3402</v>
          </cell>
        </row>
        <row r="988">
          <cell r="C988">
            <v>3403</v>
          </cell>
        </row>
        <row r="989">
          <cell r="C989">
            <v>3404</v>
          </cell>
        </row>
        <row r="990">
          <cell r="C990">
            <v>3406</v>
          </cell>
        </row>
        <row r="991">
          <cell r="C991">
            <v>3407</v>
          </cell>
        </row>
        <row r="992">
          <cell r="C992">
            <v>3408</v>
          </cell>
        </row>
        <row r="993">
          <cell r="C993">
            <v>3409</v>
          </cell>
        </row>
        <row r="994">
          <cell r="C994">
            <v>3417</v>
          </cell>
        </row>
        <row r="995">
          <cell r="C995">
            <v>3426</v>
          </cell>
        </row>
        <row r="996">
          <cell r="C996">
            <v>3429</v>
          </cell>
        </row>
        <row r="998">
          <cell r="C998">
            <v>3431</v>
          </cell>
        </row>
        <row r="1001">
          <cell r="C1001">
            <v>3251</v>
          </cell>
        </row>
        <row r="1002">
          <cell r="C1002">
            <v>3261</v>
          </cell>
        </row>
        <row r="1005">
          <cell r="C1005">
            <v>3423</v>
          </cell>
        </row>
        <row r="1006">
          <cell r="C1006">
            <v>3201</v>
          </cell>
        </row>
        <row r="1007">
          <cell r="C1007">
            <v>3205</v>
          </cell>
        </row>
        <row r="1008">
          <cell r="C1008">
            <v>3206</v>
          </cell>
        </row>
        <row r="1009">
          <cell r="C1009">
            <v>3207</v>
          </cell>
        </row>
        <row r="1010">
          <cell r="C1010">
            <v>3208</v>
          </cell>
        </row>
        <row r="1011">
          <cell r="C1011">
            <v>3209</v>
          </cell>
        </row>
        <row r="1012">
          <cell r="C1012">
            <v>3210</v>
          </cell>
        </row>
        <row r="1013">
          <cell r="C1013">
            <v>3211</v>
          </cell>
        </row>
        <row r="1014">
          <cell r="C1014">
            <v>3212</v>
          </cell>
        </row>
        <row r="1015">
          <cell r="C1015">
            <v>3214</v>
          </cell>
        </row>
        <row r="1016">
          <cell r="C1016">
            <v>3220</v>
          </cell>
        </row>
        <row r="1017">
          <cell r="C1017">
            <v>3227</v>
          </cell>
        </row>
        <row r="1018">
          <cell r="C1018">
            <v>3228</v>
          </cell>
        </row>
        <row r="1019">
          <cell r="C1019">
            <v>3230</v>
          </cell>
        </row>
        <row r="1020">
          <cell r="C1020">
            <v>3231</v>
          </cell>
        </row>
        <row r="1021">
          <cell r="C1021">
            <v>3232</v>
          </cell>
        </row>
        <row r="1022">
          <cell r="C1022">
            <v>3254</v>
          </cell>
        </row>
        <row r="1023">
          <cell r="C1023">
            <v>3255</v>
          </cell>
        </row>
        <row r="1024">
          <cell r="C1024">
            <v>3256</v>
          </cell>
        </row>
        <row r="1025">
          <cell r="C1025">
            <v>3257</v>
          </cell>
        </row>
        <row r="1026">
          <cell r="C1026">
            <v>3259</v>
          </cell>
        </row>
        <row r="1027">
          <cell r="C1027">
            <v>3260</v>
          </cell>
        </row>
        <row r="1028">
          <cell r="C1028">
            <v>3351</v>
          </cell>
        </row>
        <row r="1029">
          <cell r="C1029">
            <v>3361</v>
          </cell>
        </row>
        <row r="1030">
          <cell r="C1030">
            <v>3363</v>
          </cell>
        </row>
        <row r="1031">
          <cell r="C1031">
            <v>3365</v>
          </cell>
        </row>
        <row r="1032">
          <cell r="C1032">
            <v>3382</v>
          </cell>
        </row>
        <row r="1033">
          <cell r="C1033">
            <v>3371</v>
          </cell>
        </row>
        <row r="1034">
          <cell r="C1034">
            <v>3386</v>
          </cell>
        </row>
        <row r="1035">
          <cell r="C1035">
            <v>3388</v>
          </cell>
        </row>
        <row r="1036">
          <cell r="C1036">
            <v>3389</v>
          </cell>
        </row>
        <row r="1037">
          <cell r="C1037">
            <v>3390</v>
          </cell>
        </row>
        <row r="1038">
          <cell r="C1038">
            <v>3391</v>
          </cell>
        </row>
        <row r="1039">
          <cell r="C1039">
            <v>3392</v>
          </cell>
        </row>
        <row r="1040">
          <cell r="C1040">
            <v>3396</v>
          </cell>
        </row>
        <row r="1041">
          <cell r="C1041">
            <v>3397</v>
          </cell>
        </row>
        <row r="1042">
          <cell r="C1042">
            <v>3405</v>
          </cell>
        </row>
        <row r="1043">
          <cell r="C1043">
            <v>3412</v>
          </cell>
        </row>
        <row r="1044">
          <cell r="C1044">
            <v>3428</v>
          </cell>
        </row>
        <row r="1045">
          <cell r="C1045">
            <v>3430</v>
          </cell>
        </row>
        <row r="1046">
          <cell r="C1046">
            <v>3418</v>
          </cell>
        </row>
        <row r="1047">
          <cell r="C1047">
            <v>3427</v>
          </cell>
        </row>
        <row r="1048">
          <cell r="C1048">
            <v>10013</v>
          </cell>
        </row>
        <row r="1049">
          <cell r="C1049">
            <v>3502</v>
          </cell>
        </row>
        <row r="1052">
          <cell r="C1052">
            <v>3101</v>
          </cell>
        </row>
        <row r="1053">
          <cell r="C1053">
            <v>3434</v>
          </cell>
        </row>
        <row r="1054">
          <cell r="C1054">
            <v>6458</v>
          </cell>
        </row>
        <row r="1055">
          <cell r="C1055">
            <v>6459</v>
          </cell>
        </row>
        <row r="1056">
          <cell r="C1056">
            <v>6750</v>
          </cell>
        </row>
        <row r="1057">
          <cell r="C1057">
            <v>3104</v>
          </cell>
        </row>
        <row r="1058">
          <cell r="C1058">
            <v>3108</v>
          </cell>
        </row>
        <row r="1059">
          <cell r="C1059">
            <v>6655</v>
          </cell>
        </row>
        <row r="1060">
          <cell r="C1060">
            <v>6659</v>
          </cell>
        </row>
        <row r="1061">
          <cell r="C1061">
            <v>6670</v>
          </cell>
        </row>
        <row r="1062">
          <cell r="C1062">
            <v>10004</v>
          </cell>
        </row>
        <row r="1063">
          <cell r="C1063">
            <v>10006</v>
          </cell>
        </row>
        <row r="1064">
          <cell r="C1064">
            <v>10010</v>
          </cell>
        </row>
        <row r="1065">
          <cell r="C1065">
            <v>10016</v>
          </cell>
        </row>
        <row r="1066">
          <cell r="C1066">
            <v>10012</v>
          </cell>
        </row>
        <row r="1067">
          <cell r="C1067">
            <v>10018</v>
          </cell>
        </row>
        <row r="1068">
          <cell r="C1068">
            <v>10020</v>
          </cell>
        </row>
        <row r="1071">
          <cell r="C1071">
            <v>3551</v>
          </cell>
        </row>
        <row r="1075">
          <cell r="C1075">
            <v>6951</v>
          </cell>
        </row>
        <row r="1076">
          <cell r="C1076">
            <v>6952</v>
          </cell>
        </row>
        <row r="1077">
          <cell r="C1077">
            <v>6954</v>
          </cell>
        </row>
        <row r="1078">
          <cell r="C1078">
            <v>6956</v>
          </cell>
        </row>
        <row r="1081">
          <cell r="C1081">
            <v>6958</v>
          </cell>
        </row>
        <row r="1082">
          <cell r="C1082">
            <v>1204</v>
          </cell>
        </row>
        <row r="1083">
          <cell r="C1083">
            <v>6959</v>
          </cell>
        </row>
        <row r="1090">
          <cell r="C1090">
            <v>8101</v>
          </cell>
        </row>
        <row r="1091">
          <cell r="C1091">
            <v>8103</v>
          </cell>
        </row>
        <row r="1092">
          <cell r="C1092">
            <v>8104</v>
          </cell>
        </row>
        <row r="1093">
          <cell r="C1093">
            <v>9236</v>
          </cell>
        </row>
        <row r="1094">
          <cell r="C1094">
            <v>8105</v>
          </cell>
        </row>
        <row r="1097">
          <cell r="C1097">
            <v>6111</v>
          </cell>
        </row>
        <row r="1098">
          <cell r="C1098">
            <v>6127</v>
          </cell>
        </row>
        <row r="1099">
          <cell r="C1099">
            <v>6128</v>
          </cell>
        </row>
        <row r="1102">
          <cell r="C1102">
            <v>6127</v>
          </cell>
        </row>
        <row r="1103">
          <cell r="C1103">
            <v>6128</v>
          </cell>
        </row>
        <row r="1106">
          <cell r="C1106">
            <v>10027</v>
          </cell>
        </row>
        <row r="1107">
          <cell r="C1107">
            <v>10028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usha p&amp;l"/>
      <sheetName val="FIXED ASSETS"/>
      <sheetName val="Anx I"/>
      <sheetName val="Anx II"/>
      <sheetName val="Anx-III"/>
      <sheetName val="Anx-IV"/>
      <sheetName val="Anx-V"/>
      <sheetName val="TD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
      <sheetName val="115JB"/>
      <sheetName val="p1a"/>
    </sheetNames>
    <sheetDataSet>
      <sheetData sheetId="0"/>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YD"/>
      <sheetName val="Rev-Seats-Summary"/>
      <sheetName val="PL-YTD BRC"/>
      <sheetName val="BRC LE CF"/>
      <sheetName val="BRC LE BS"/>
      <sheetName val="CMIS LE PL"/>
      <sheetName val="Minutes"/>
      <sheetName val="monthly report"/>
      <sheetName val="Rev by clients (2)"/>
      <sheetName val="1Revenue"/>
      <sheetName val="Sheet2"/>
      <sheetName val="notes"/>
      <sheetName val="1Rev-mix"/>
      <sheetName val="rev- vertical"/>
      <sheetName val="3P&amp;L"/>
      <sheetName val="3P&amp;L-BBY"/>
      <sheetName val="3P&amp;L-BGL"/>
      <sheetName val="4BS"/>
      <sheetName val="5Cashflow"/>
      <sheetName val="10Shift Util (N)"/>
      <sheetName val="3P&amp;L 0304"/>
      <sheetName val="Rev by clients"/>
      <sheetName val="3P&amp;L FTM"/>
      <sheetName val=" FE Note"/>
      <sheetName val="4Receivables"/>
      <sheetName val="Overdues"/>
      <sheetName val="6Cost-Ratio"/>
      <sheetName val="7Cost-FTE"/>
      <sheetName val="LD - PPT"/>
      <sheetName val="Penalities"/>
      <sheetName val="UK Pipeline"/>
      <sheetName val="US Pipeline"/>
      <sheetName val="Span of Control"/>
      <sheetName val="Efficiency"/>
      <sheetName val="9Attrition"/>
      <sheetName val="2-FTE-Nos"/>
      <sheetName val="FE -CIMS"/>
      <sheetName val="Bud-Rev1"/>
      <sheetName val="Bud-FTE-Nos"/>
      <sheetName val="Bud-PLC"/>
      <sheetName val="Bud-PL1"/>
      <sheetName val="Bud-PL2"/>
      <sheetName val="Bud-BS"/>
      <sheetName val="Bud-CF"/>
      <sheetName val="LE-FTE-Nos"/>
      <sheetName val="LE-Rev"/>
      <sheetName val="LE P&amp;L- Conso"/>
      <sheetName val="LE P&amp;L-BBY "/>
      <sheetName val="LE P&amp;L-BGL"/>
      <sheetName val="LE BS-Con"/>
      <sheetName val="LE CF-Con"/>
      <sheetName val="YTD"/>
      <sheetName val="Funds-flow"/>
      <sheetName val="Input"/>
      <sheetName val="Valuation"/>
      <sheetName val="IRR"/>
      <sheetName val="Assumptions"/>
      <sheetName val="LE_FTE_Nos"/>
      <sheetName val="Detail Grouping"/>
      <sheetName val="tb"/>
      <sheetName val="ALL-IBANK-BRS"/>
      <sheetName val="Excise on 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row r="5">
          <cell r="D5">
            <v>5</v>
          </cell>
          <cell r="E5">
            <v>6</v>
          </cell>
          <cell r="F5">
            <v>7</v>
          </cell>
          <cell r="G5">
            <v>8</v>
          </cell>
          <cell r="H5">
            <v>9</v>
          </cell>
          <cell r="I5">
            <v>10</v>
          </cell>
          <cell r="J5">
            <v>11</v>
          </cell>
          <cell r="K5">
            <v>12</v>
          </cell>
        </row>
        <row r="7">
          <cell r="D7" t="str">
            <v>Aug</v>
          </cell>
          <cell r="E7" t="str">
            <v>Sep</v>
          </cell>
          <cell r="F7" t="str">
            <v>Oct</v>
          </cell>
          <cell r="G7" t="str">
            <v>Nov</v>
          </cell>
          <cell r="H7" t="str">
            <v>Dec</v>
          </cell>
          <cell r="I7" t="str">
            <v>Jan</v>
          </cell>
          <cell r="J7" t="str">
            <v>Feb</v>
          </cell>
          <cell r="K7" t="str">
            <v>Mar</v>
          </cell>
        </row>
        <row r="9">
          <cell r="D9">
            <v>121.26384615384616</v>
          </cell>
          <cell r="E9">
            <v>136.97923076923078</v>
          </cell>
          <cell r="F9">
            <v>146.21</v>
          </cell>
          <cell r="G9">
            <v>196.97923076923078</v>
          </cell>
          <cell r="H9">
            <v>196.97923076923078</v>
          </cell>
          <cell r="I9">
            <v>300.3869230769231</v>
          </cell>
          <cell r="J9">
            <v>328.07923076923078</v>
          </cell>
          <cell r="K9">
            <v>355.77153846153846</v>
          </cell>
        </row>
        <row r="10">
          <cell r="D10">
            <v>226.44</v>
          </cell>
          <cell r="E10">
            <v>226.44</v>
          </cell>
          <cell r="F10">
            <v>226.44</v>
          </cell>
          <cell r="G10">
            <v>226.44</v>
          </cell>
          <cell r="H10">
            <v>226.44</v>
          </cell>
          <cell r="I10">
            <v>226.44</v>
          </cell>
          <cell r="J10">
            <v>226.44</v>
          </cell>
          <cell r="K10">
            <v>226.44</v>
          </cell>
        </row>
        <row r="11">
          <cell r="D11">
            <v>347.70384615384614</v>
          </cell>
          <cell r="E11">
            <v>363.41923076923081</v>
          </cell>
          <cell r="F11">
            <v>372.65</v>
          </cell>
          <cell r="G11">
            <v>423.41923076923081</v>
          </cell>
          <cell r="H11">
            <v>423.41923076923081</v>
          </cell>
          <cell r="I11">
            <v>526.82692307692309</v>
          </cell>
          <cell r="J11">
            <v>554.51923076923072</v>
          </cell>
          <cell r="K11">
            <v>582.21153846153845</v>
          </cell>
        </row>
        <row r="12">
          <cell r="D12">
            <v>27.962974358974357</v>
          </cell>
          <cell r="E12">
            <v>25.930503118503111</v>
          </cell>
          <cell r="F12">
            <v>65.502564102564122</v>
          </cell>
          <cell r="G12">
            <v>27.753538461538461</v>
          </cell>
          <cell r="H12">
            <v>113.60769230769233</v>
          </cell>
          <cell r="I12">
            <v>44.658004158004154</v>
          </cell>
          <cell r="J12">
            <v>44.877546777546769</v>
          </cell>
          <cell r="K12">
            <v>40.456923076923083</v>
          </cell>
        </row>
        <row r="13">
          <cell r="D13">
            <v>65</v>
          </cell>
          <cell r="E13">
            <v>69</v>
          </cell>
          <cell r="F13">
            <v>60</v>
          </cell>
          <cell r="G13">
            <v>67</v>
          </cell>
          <cell r="H13">
            <v>68</v>
          </cell>
          <cell r="I13">
            <v>84</v>
          </cell>
          <cell r="J13">
            <v>89</v>
          </cell>
          <cell r="K13">
            <v>94</v>
          </cell>
        </row>
        <row r="14">
          <cell r="D14">
            <v>65</v>
          </cell>
          <cell r="E14">
            <v>65</v>
          </cell>
          <cell r="F14">
            <v>65</v>
          </cell>
          <cell r="G14">
            <v>65</v>
          </cell>
          <cell r="H14">
            <v>65</v>
          </cell>
          <cell r="I14">
            <v>66</v>
          </cell>
          <cell r="J14">
            <v>66</v>
          </cell>
          <cell r="K14">
            <v>66</v>
          </cell>
        </row>
        <row r="15">
          <cell r="D15">
            <v>505.66682051282049</v>
          </cell>
          <cell r="E15">
            <v>523.34973388773392</v>
          </cell>
          <cell r="F15">
            <v>563.15256410256416</v>
          </cell>
          <cell r="G15">
            <v>583.17276923076929</v>
          </cell>
          <cell r="H15">
            <v>670.02692307692314</v>
          </cell>
          <cell r="I15">
            <v>721.48492723492723</v>
          </cell>
          <cell r="J15">
            <v>754.39677754677746</v>
          </cell>
          <cell r="K15">
            <v>782.66846153846154</v>
          </cell>
        </row>
        <row r="21">
          <cell r="D21">
            <v>1060.5233629629629</v>
          </cell>
          <cell r="E21">
            <v>1100.6373230769232</v>
          </cell>
          <cell r="F21">
            <v>1185.5603999999998</v>
          </cell>
          <cell r="G21">
            <v>1277.8680923076922</v>
          </cell>
          <cell r="H21">
            <v>1282.8692307692306</v>
          </cell>
          <cell r="I21">
            <v>1459.1076923076921</v>
          </cell>
          <cell r="J21">
            <v>1523.7230769230769</v>
          </cell>
          <cell r="K21">
            <v>1583.7230769230766</v>
          </cell>
        </row>
        <row r="22">
          <cell r="D22">
            <v>112.82307692307694</v>
          </cell>
          <cell r="E22">
            <v>129.46153846153848</v>
          </cell>
          <cell r="F22">
            <v>144.07692307692309</v>
          </cell>
          <cell r="G22">
            <v>144.07692307692309</v>
          </cell>
          <cell r="H22">
            <v>130.76923076923077</v>
          </cell>
          <cell r="I22">
            <v>217.15384615384619</v>
          </cell>
          <cell r="J22">
            <v>217.15384615384619</v>
          </cell>
          <cell r="K22">
            <v>217.15384615384619</v>
          </cell>
        </row>
        <row r="23">
          <cell r="D23">
            <v>1173.3464398860399</v>
          </cell>
          <cell r="E23">
            <v>1230.0988615384617</v>
          </cell>
          <cell r="F23">
            <v>1329.6373230769229</v>
          </cell>
          <cell r="G23">
            <v>1421.9450153846153</v>
          </cell>
          <cell r="H23">
            <v>1413.6384615384613</v>
          </cell>
          <cell r="I23">
            <v>1676.2615384615383</v>
          </cell>
          <cell r="J23">
            <v>1740.876923076923</v>
          </cell>
          <cell r="K23">
            <v>1800.8769230769228</v>
          </cell>
        </row>
        <row r="24">
          <cell r="D24">
            <v>172.12004949441757</v>
          </cell>
          <cell r="E24">
            <v>142.71517671517665</v>
          </cell>
          <cell r="F24">
            <v>130.65165112681908</v>
          </cell>
          <cell r="G24">
            <v>109.86163033679834</v>
          </cell>
          <cell r="H24">
            <v>311.80145530145535</v>
          </cell>
          <cell r="I24">
            <v>128.23190020790022</v>
          </cell>
          <cell r="J24">
            <v>133.401130977131</v>
          </cell>
          <cell r="K24">
            <v>138.20113097713099</v>
          </cell>
        </row>
        <row r="25">
          <cell r="D25">
            <v>181</v>
          </cell>
          <cell r="E25">
            <v>187</v>
          </cell>
          <cell r="F25">
            <v>202</v>
          </cell>
          <cell r="G25">
            <v>211</v>
          </cell>
          <cell r="H25">
            <v>214</v>
          </cell>
          <cell r="I25">
            <v>250</v>
          </cell>
          <cell r="J25">
            <v>260</v>
          </cell>
          <cell r="K25">
            <v>270</v>
          </cell>
        </row>
        <row r="26">
          <cell r="D26">
            <v>110</v>
          </cell>
          <cell r="E26">
            <v>110</v>
          </cell>
          <cell r="F26">
            <v>110</v>
          </cell>
          <cell r="G26">
            <v>110</v>
          </cell>
          <cell r="H26">
            <v>110</v>
          </cell>
          <cell r="I26">
            <v>110</v>
          </cell>
          <cell r="J26">
            <v>110</v>
          </cell>
          <cell r="K26">
            <v>110</v>
          </cell>
        </row>
        <row r="27">
          <cell r="D27">
            <v>1636.4664893804575</v>
          </cell>
          <cell r="E27">
            <v>1669.8140382536385</v>
          </cell>
          <cell r="F27">
            <v>1772.2889742037421</v>
          </cell>
          <cell r="G27">
            <v>1852.8066457214136</v>
          </cell>
          <cell r="H27">
            <v>2049.4399168399168</v>
          </cell>
          <cell r="I27">
            <v>2164.4934386694385</v>
          </cell>
          <cell r="J27">
            <v>2244.2780540540543</v>
          </cell>
          <cell r="K27">
            <v>2319.0780540540536</v>
          </cell>
        </row>
        <row r="33">
          <cell r="D33">
            <v>1181.787209116809</v>
          </cell>
          <cell r="E33">
            <v>1237.6165538461539</v>
          </cell>
          <cell r="F33">
            <v>1331.7703999999999</v>
          </cell>
          <cell r="G33">
            <v>1474.847323076923</v>
          </cell>
          <cell r="H33">
            <v>1479.8484615384614</v>
          </cell>
          <cell r="I33">
            <v>1759.4946153846151</v>
          </cell>
          <cell r="J33">
            <v>1851.8023076923077</v>
          </cell>
          <cell r="K33">
            <v>1939.4946153846151</v>
          </cell>
        </row>
        <row r="34">
          <cell r="D34">
            <v>339.26307692307694</v>
          </cell>
          <cell r="E34">
            <v>355.90153846153851</v>
          </cell>
          <cell r="F34">
            <v>370.51692307692309</v>
          </cell>
          <cell r="G34">
            <v>370.51692307692309</v>
          </cell>
          <cell r="H34">
            <v>357.20923076923077</v>
          </cell>
          <cell r="I34">
            <v>443.59384615384619</v>
          </cell>
          <cell r="J34">
            <v>443.59384615384619</v>
          </cell>
          <cell r="K34">
            <v>443.59384615384619</v>
          </cell>
        </row>
        <row r="35">
          <cell r="D35">
            <v>1521.050286039886</v>
          </cell>
          <cell r="E35">
            <v>1593.5180923076923</v>
          </cell>
          <cell r="F35">
            <v>1702.287323076923</v>
          </cell>
          <cell r="G35">
            <v>1845.3642461538461</v>
          </cell>
          <cell r="H35">
            <v>1837.0576923076922</v>
          </cell>
          <cell r="I35">
            <v>2203.0884615384612</v>
          </cell>
          <cell r="J35">
            <v>2295.396153846154</v>
          </cell>
          <cell r="K35">
            <v>2383.0884615384612</v>
          </cell>
        </row>
        <row r="36">
          <cell r="D36">
            <v>200.08302385339192</v>
          </cell>
          <cell r="E36">
            <v>168.64567983367976</v>
          </cell>
          <cell r="F36">
            <v>196.1542152293832</v>
          </cell>
          <cell r="G36">
            <v>137.61516879833681</v>
          </cell>
          <cell r="H36">
            <v>425.40914760914768</v>
          </cell>
          <cell r="I36">
            <v>172.88990436590439</v>
          </cell>
          <cell r="J36">
            <v>178.27867775467777</v>
          </cell>
          <cell r="K36">
            <v>178.65805405405408</v>
          </cell>
        </row>
        <row r="37">
          <cell r="D37">
            <v>246</v>
          </cell>
          <cell r="E37">
            <v>256</v>
          </cell>
          <cell r="F37">
            <v>262</v>
          </cell>
          <cell r="G37">
            <v>278</v>
          </cell>
          <cell r="H37">
            <v>282</v>
          </cell>
          <cell r="I37">
            <v>334</v>
          </cell>
          <cell r="J37">
            <v>349</v>
          </cell>
          <cell r="K37">
            <v>364</v>
          </cell>
        </row>
        <row r="38">
          <cell r="D38">
            <v>175</v>
          </cell>
          <cell r="E38">
            <v>175</v>
          </cell>
          <cell r="F38">
            <v>175</v>
          </cell>
          <cell r="G38">
            <v>175</v>
          </cell>
          <cell r="H38">
            <v>175</v>
          </cell>
          <cell r="I38">
            <v>176</v>
          </cell>
          <cell r="J38">
            <v>176</v>
          </cell>
          <cell r="K38">
            <v>176</v>
          </cell>
        </row>
        <row r="39">
          <cell r="D39">
            <v>2142.1333098932782</v>
          </cell>
          <cell r="E39">
            <v>2193.1637721413722</v>
          </cell>
          <cell r="F39">
            <v>2335.441538306306</v>
          </cell>
          <cell r="G39">
            <v>2435.9794149521831</v>
          </cell>
          <cell r="H39">
            <v>2719.4668399168399</v>
          </cell>
          <cell r="I39">
            <v>2885.9783659043655</v>
          </cell>
          <cell r="J39">
            <v>2998.6748316008316</v>
          </cell>
          <cell r="K39">
            <v>3101.7465155925152</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
      <sheetName val="Ranges"/>
      <sheetName val="Cover"/>
      <sheetName val="Index"/>
      <sheetName val="Summary"/>
      <sheetName val="Sensitivity"/>
      <sheetName val="Scenario"/>
      <sheetName val="Assumptions"/>
      <sheetName val="Operations"/>
      <sheetName val="Financials"/>
      <sheetName val="Funding"/>
      <sheetName val="Cos"/>
      <sheetName val="Comparison"/>
      <sheetName val="Quarterly"/>
      <sheetName val="Trends"/>
      <sheetName val="Estimates"/>
      <sheetName val="Base Data"/>
      <sheetName val="Circle Economics"/>
      <sheetName val="Circle Share"/>
      <sheetName val="Sheet2"/>
      <sheetName val="Sheet1"/>
      <sheetName val="old_serial no."/>
      <sheetName val="tot_ass_9697"/>
      <sheetName val="Information"/>
      <sheetName val="MODEL"/>
      <sheetName val="Sheet4"/>
      <sheetName val="CRITERIA1"/>
      <sheetName val="JAN03 latest MIS FSV  Summary"/>
      <sheetName val="Detail Grouping"/>
      <sheetName val="Code"/>
      <sheetName val="Mas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4">
          <cell r="S24" t="str">
            <v>Consolidated</v>
          </cell>
        </row>
        <row r="30">
          <cell r="I30">
            <v>7.0000000000000007E-2</v>
          </cell>
          <cell r="J30">
            <v>7.0000000000000007E-2</v>
          </cell>
          <cell r="K30">
            <v>7.0000000000000007E-2</v>
          </cell>
          <cell r="L30">
            <v>7.0000000000000007E-2</v>
          </cell>
          <cell r="M30">
            <v>7.0000000000000007E-2</v>
          </cell>
          <cell r="N30">
            <v>7.0000000000000007E-2</v>
          </cell>
          <cell r="O30">
            <v>7.0000000000000007E-2</v>
          </cell>
          <cell r="P30">
            <v>7.0000000000000007E-2</v>
          </cell>
          <cell r="Q30">
            <v>7.0000000000000007E-2</v>
          </cell>
          <cell r="R30">
            <v>7.0000000000000007E-2</v>
          </cell>
        </row>
        <row r="31">
          <cell r="I31">
            <v>0.05</v>
          </cell>
          <cell r="J31">
            <v>0.05</v>
          </cell>
          <cell r="K31">
            <v>0.05</v>
          </cell>
          <cell r="L31">
            <v>0.05</v>
          </cell>
          <cell r="M31">
            <v>0.05</v>
          </cell>
          <cell r="N31">
            <v>0.05</v>
          </cell>
          <cell r="O31">
            <v>0.05</v>
          </cell>
          <cell r="P31">
            <v>0.05</v>
          </cell>
          <cell r="Q31">
            <v>0.05</v>
          </cell>
          <cell r="R31">
            <v>0.05</v>
          </cell>
        </row>
        <row r="32">
          <cell r="H32">
            <v>46.62</v>
          </cell>
          <cell r="I32">
            <v>48.951000000000001</v>
          </cell>
          <cell r="J32">
            <v>51.39855</v>
          </cell>
          <cell r="K32">
            <v>53.968477500000006</v>
          </cell>
          <cell r="L32">
            <v>56.666901375000009</v>
          </cell>
          <cell r="M32">
            <v>59.500246443750015</v>
          </cell>
          <cell r="N32">
            <v>62.475258765937518</v>
          </cell>
          <cell r="O32">
            <v>65.599021704234403</v>
          </cell>
          <cell r="P32">
            <v>68.878972789446124</v>
          </cell>
          <cell r="Q32">
            <v>72.322921428918434</v>
          </cell>
          <cell r="R32">
            <v>75.939067500364359</v>
          </cell>
        </row>
        <row r="33">
          <cell r="I33">
            <v>47.785499999999999</v>
          </cell>
          <cell r="J33">
            <v>50.174774999999997</v>
          </cell>
          <cell r="K33">
            <v>52.683513750000003</v>
          </cell>
          <cell r="L33">
            <v>55.317689437500007</v>
          </cell>
          <cell r="M33">
            <v>58.083573909375012</v>
          </cell>
          <cell r="N33">
            <v>60.987752604843763</v>
          </cell>
          <cell r="O33">
            <v>64.037140235085957</v>
          </cell>
          <cell r="P33">
            <v>67.238997246840256</v>
          </cell>
          <cell r="Q33">
            <v>70.600947109182272</v>
          </cell>
          <cell r="R33">
            <v>74.13099446464139</v>
          </cell>
        </row>
        <row r="35">
          <cell r="I35">
            <v>0.35699999999999998</v>
          </cell>
          <cell r="J35">
            <v>0.35</v>
          </cell>
          <cell r="K35">
            <v>0.35</v>
          </cell>
          <cell r="L35">
            <v>0.35</v>
          </cell>
          <cell r="M35">
            <v>0.35</v>
          </cell>
          <cell r="N35">
            <v>0.35</v>
          </cell>
          <cell r="O35">
            <v>0.35</v>
          </cell>
          <cell r="P35">
            <v>0.35</v>
          </cell>
          <cell r="Q35">
            <v>0.35</v>
          </cell>
          <cell r="R35">
            <v>0.35</v>
          </cell>
        </row>
        <row r="36">
          <cell r="I36">
            <v>7.6499999999999999E-2</v>
          </cell>
          <cell r="J36">
            <v>7.4999999999999997E-2</v>
          </cell>
          <cell r="K36">
            <v>7.4999999999999997E-2</v>
          </cell>
          <cell r="L36">
            <v>7.4999999999999997E-2</v>
          </cell>
          <cell r="M36">
            <v>7.4999999999999997E-2</v>
          </cell>
          <cell r="N36">
            <v>7.4999999999999997E-2</v>
          </cell>
          <cell r="O36">
            <v>7.4999999999999997E-2</v>
          </cell>
          <cell r="P36">
            <v>7.4999999999999997E-2</v>
          </cell>
          <cell r="Q36">
            <v>7.4999999999999997E-2</v>
          </cell>
          <cell r="R36">
            <v>7.4999999999999997E-2</v>
          </cell>
        </row>
        <row r="37">
          <cell r="I37">
            <v>1</v>
          </cell>
          <cell r="J37">
            <v>1</v>
          </cell>
          <cell r="K37">
            <v>1</v>
          </cell>
          <cell r="L37">
            <v>1</v>
          </cell>
          <cell r="M37">
            <v>1</v>
          </cell>
          <cell r="N37">
            <v>0.3</v>
          </cell>
          <cell r="O37">
            <v>0.3</v>
          </cell>
          <cell r="P37">
            <v>0.3</v>
          </cell>
          <cell r="Q37">
            <v>0.3</v>
          </cell>
          <cell r="R37">
            <v>0.3</v>
          </cell>
        </row>
        <row r="41">
          <cell r="H41">
            <v>1026.9546519999999</v>
          </cell>
          <cell r="I41">
            <v>1042.5779017758614</v>
          </cell>
          <cell r="J41">
            <v>1058.5229421149261</v>
          </cell>
          <cell r="K41">
            <v>1074.7981791443892</v>
          </cell>
          <cell r="L41">
            <v>1091.412357790972</v>
          </cell>
          <cell r="M41">
            <v>1108.3745793156179</v>
          </cell>
          <cell r="N41">
            <v>1125.1298201074326</v>
          </cell>
          <cell r="O41">
            <v>1142.1717561988544</v>
          </cell>
          <cell r="P41">
            <v>1159.5057651270984</v>
          </cell>
          <cell r="Q41">
            <v>1177.1373318612962</v>
          </cell>
          <cell r="R41">
            <v>1195.0720510423009</v>
          </cell>
        </row>
        <row r="43">
          <cell r="H43">
            <v>82.209760470058129</v>
          </cell>
          <cell r="I43">
            <v>82.836988579078877</v>
          </cell>
          <cell r="J43">
            <v>83.469002191651711</v>
          </cell>
          <cell r="K43">
            <v>84.105837819284829</v>
          </cell>
          <cell r="L43">
            <v>84.747532252054881</v>
          </cell>
          <cell r="M43">
            <v>85.394122560732256</v>
          </cell>
          <cell r="N43">
            <v>86.030875680220177</v>
          </cell>
          <cell r="O43">
            <v>86.672376837664558</v>
          </cell>
          <cell r="P43">
            <v>87.318661437469004</v>
          </cell>
          <cell r="Q43">
            <v>87.969765148034966</v>
          </cell>
          <cell r="R43">
            <v>88.625723903730261</v>
          </cell>
        </row>
        <row r="44">
          <cell r="H44">
            <v>50.975501999999999</v>
          </cell>
          <cell r="I44">
            <v>51.683766534292957</v>
          </cell>
          <cell r="J44">
            <v>52.401871847604376</v>
          </cell>
          <cell r="K44">
            <v>53.129954669824016</v>
          </cell>
          <cell r="L44">
            <v>53.868153630595977</v>
          </cell>
          <cell r="M44">
            <v>54.616609285714283</v>
          </cell>
          <cell r="N44">
            <v>55.345899010024034</v>
          </cell>
          <cell r="O44">
            <v>56.084926861781454</v>
          </cell>
          <cell r="P44">
            <v>56.833822873157608</v>
          </cell>
          <cell r="Q44">
            <v>57.592718812629187</v>
          </cell>
          <cell r="R44">
            <v>58.361748208163263</v>
          </cell>
        </row>
        <row r="45">
          <cell r="H45">
            <v>75.727541000000002</v>
          </cell>
          <cell r="I45">
            <v>76.542420435878839</v>
          </cell>
          <cell r="J45">
            <v>77.366068524301383</v>
          </cell>
          <cell r="K45">
            <v>78.198579621885358</v>
          </cell>
          <cell r="L45">
            <v>79.040049100589385</v>
          </cell>
          <cell r="M45">
            <v>79.890573358638733</v>
          </cell>
          <cell r="N45">
            <v>80.706348813853808</v>
          </cell>
          <cell r="O45">
            <v>81.530454283053686</v>
          </cell>
          <cell r="P45">
            <v>82.36297482534691</v>
          </cell>
          <cell r="Q45">
            <v>83.203996368394201</v>
          </cell>
          <cell r="R45">
            <v>84.053605717277478</v>
          </cell>
        </row>
        <row r="46">
          <cell r="H46">
            <v>81.181073999999995</v>
          </cell>
          <cell r="I46">
            <v>82.609564208374906</v>
          </cell>
          <cell r="J46">
            <v>84.063190623686708</v>
          </cell>
          <cell r="K46">
            <v>85.542395551311714</v>
          </cell>
          <cell r="L46">
            <v>87.047629079584354</v>
          </cell>
          <cell r="M46">
            <v>88.579349216748753</v>
          </cell>
          <cell r="N46">
            <v>90.124146767464467</v>
          </cell>
          <cell r="O46">
            <v>91.695885128807021</v>
          </cell>
          <cell r="P46">
            <v>93.2950341405149</v>
          </cell>
          <cell r="Q46">
            <v>94.922071836192117</v>
          </cell>
          <cell r="R46">
            <v>96.577484586206879</v>
          </cell>
        </row>
        <row r="48">
          <cell r="I48">
            <v>1.521318370332625E-2</v>
          </cell>
          <cell r="J48">
            <v>1.5293859875511462E-2</v>
          </cell>
          <cell r="K48">
            <v>1.5375422092359425E-2</v>
          </cell>
          <cell r="L48">
            <v>1.5457951984817031E-2</v>
          </cell>
          <cell r="M48">
            <v>1.5541533320162948E-2</v>
          </cell>
          <cell r="N48">
            <v>1.5116947920404744E-2</v>
          </cell>
          <cell r="O48">
            <v>1.5146639780460713E-2</v>
          </cell>
          <cell r="P48">
            <v>1.5176359277112139E-2</v>
          </cell>
          <cell r="Q48">
            <v>1.520610527733357E-2</v>
          </cell>
          <cell r="R48">
            <v>1.5235876643761026E-2</v>
          </cell>
        </row>
        <row r="50">
          <cell r="I50">
            <v>7.6296063318319618E-3</v>
          </cell>
          <cell r="J50">
            <v>7.6296063318317398E-3</v>
          </cell>
          <cell r="K50">
            <v>7.6296063318317398E-3</v>
          </cell>
          <cell r="L50">
            <v>7.6296063318317398E-3</v>
          </cell>
          <cell r="M50">
            <v>7.6296063318315177E-3</v>
          </cell>
          <cell r="N50">
            <v>7.4566387052581451E-3</v>
          </cell>
          <cell r="O50">
            <v>7.4566387052581451E-3</v>
          </cell>
          <cell r="P50">
            <v>7.4566387052581451E-3</v>
          </cell>
          <cell r="Q50">
            <v>7.4566387052581451E-3</v>
          </cell>
          <cell r="R50">
            <v>7.456638705257923E-3</v>
          </cell>
        </row>
        <row r="51">
          <cell r="I51">
            <v>1.3894214014664508E-2</v>
          </cell>
          <cell r="J51">
            <v>1.3894214014664286E-2</v>
          </cell>
          <cell r="K51">
            <v>1.3894214014664286E-2</v>
          </cell>
          <cell r="L51">
            <v>1.3894214014664286E-2</v>
          </cell>
          <cell r="M51">
            <v>1.3894214014664064E-2</v>
          </cell>
          <cell r="N51">
            <v>1.33528927161084E-2</v>
          </cell>
          <cell r="O51">
            <v>1.33528927161084E-2</v>
          </cell>
          <cell r="P51">
            <v>1.33528927161084E-2</v>
          </cell>
          <cell r="Q51">
            <v>1.33528927161084E-2</v>
          </cell>
          <cell r="R51">
            <v>1.3352892716109066E-2</v>
          </cell>
        </row>
        <row r="52">
          <cell r="I52">
            <v>1.0760674717786411E-2</v>
          </cell>
          <cell r="J52">
            <v>1.0760674717786411E-2</v>
          </cell>
          <cell r="K52">
            <v>1.0760674717786411E-2</v>
          </cell>
          <cell r="L52">
            <v>1.0760674717786411E-2</v>
          </cell>
          <cell r="M52">
            <v>1.0760674717786856E-2</v>
          </cell>
          <cell r="N52">
            <v>1.0211160352460613E-2</v>
          </cell>
          <cell r="O52">
            <v>1.0211160352460613E-2</v>
          </cell>
          <cell r="P52">
            <v>1.0211160352460613E-2</v>
          </cell>
          <cell r="Q52">
            <v>1.0211160352460613E-2</v>
          </cell>
          <cell r="R52">
            <v>1.0211160352461279E-2</v>
          </cell>
        </row>
        <row r="53">
          <cell r="I53">
            <v>1.7596345280858294E-2</v>
          </cell>
          <cell r="J53">
            <v>1.7596345280858294E-2</v>
          </cell>
          <cell r="K53">
            <v>1.7596345280858294E-2</v>
          </cell>
          <cell r="L53">
            <v>1.7596345280858294E-2</v>
          </cell>
          <cell r="M53">
            <v>1.7596345280857628E-2</v>
          </cell>
          <cell r="N53">
            <v>1.7439703095308179E-2</v>
          </cell>
          <cell r="O53">
            <v>1.7439703095308179E-2</v>
          </cell>
          <cell r="P53">
            <v>1.7439703095308179E-2</v>
          </cell>
          <cell r="Q53">
            <v>1.7439703095308179E-2</v>
          </cell>
          <cell r="R53">
            <v>1.7439703095308845E-2</v>
          </cell>
        </row>
        <row r="55">
          <cell r="I55">
            <v>0.29113117080490108</v>
          </cell>
          <cell r="J55">
            <v>0.2942963840771961</v>
          </cell>
          <cell r="K55">
            <v>0.29749600993070463</v>
          </cell>
          <cell r="L55">
            <v>0.30073042250316845</v>
          </cell>
          <cell r="M55">
            <v>0.30399999999999999</v>
          </cell>
          <cell r="N55">
            <v>0.30713468363265256</v>
          </cell>
          <cell r="O55">
            <v>0.31030169042805783</v>
          </cell>
          <cell r="P55">
            <v>0.31350135368519355</v>
          </cell>
          <cell r="Q55">
            <v>0.31673401013983632</v>
          </cell>
          <cell r="R55">
            <v>0.32</v>
          </cell>
        </row>
        <row r="57">
          <cell r="I57">
            <v>0.32031942896182058</v>
          </cell>
          <cell r="J57">
            <v>0.32418494966959505</v>
          </cell>
          <cell r="K57">
            <v>0.32809711834496441</v>
          </cell>
          <cell r="L57">
            <v>0.33205649792188902</v>
          </cell>
          <cell r="M57">
            <v>0.33606365812765088</v>
          </cell>
          <cell r="N57">
            <v>0.33999488821077939</v>
          </cell>
          <cell r="O57">
            <v>0.34397210532521205</v>
          </cell>
          <cell r="P57">
            <v>0.34799584742141304</v>
          </cell>
          <cell r="Q57">
            <v>0.35206665874272297</v>
          </cell>
          <cell r="R57">
            <v>0.35618508989897185</v>
          </cell>
        </row>
        <row r="58">
          <cell r="I58">
            <v>0.3801470198857495</v>
          </cell>
          <cell r="J58">
            <v>0.38332030962338576</v>
          </cell>
          <cell r="K58">
            <v>0.38652008850136044</v>
          </cell>
          <cell r="L58">
            <v>0.38974657763864279</v>
          </cell>
          <cell r="M58">
            <v>0.39300000000000002</v>
          </cell>
          <cell r="N58">
            <v>0.39634265259201423</v>
          </cell>
          <cell r="O58">
            <v>0.39971373603988314</v>
          </cell>
          <cell r="P58">
            <v>0.4031134921616068</v>
          </cell>
          <cell r="Q58">
            <v>0.40654216483196276</v>
          </cell>
          <cell r="R58">
            <v>0.41</v>
          </cell>
        </row>
        <row r="59">
          <cell r="I59">
            <v>0.31089966273104408</v>
          </cell>
          <cell r="J59">
            <v>0.31484886086735164</v>
          </cell>
          <cell r="K59">
            <v>0.31884822363163856</v>
          </cell>
          <cell r="L59">
            <v>0.32289838823931249</v>
          </cell>
          <cell r="M59">
            <v>0.32700000000000001</v>
          </cell>
          <cell r="N59">
            <v>0.33109608910946298</v>
          </cell>
          <cell r="O59">
            <v>0.33524348692226741</v>
          </cell>
          <cell r="P59">
            <v>0.33944283614489945</v>
          </cell>
          <cell r="Q59">
            <v>0.34369478753455796</v>
          </cell>
          <cell r="R59">
            <v>0.34799999999999998</v>
          </cell>
        </row>
        <row r="60">
          <cell r="I60">
            <v>0.27288608616333082</v>
          </cell>
          <cell r="J60">
            <v>0.27682831234773542</v>
          </cell>
          <cell r="K60">
            <v>0.28082748957536652</v>
          </cell>
          <cell r="L60">
            <v>0.28488444058474116</v>
          </cell>
          <cell r="M60">
            <v>0.28899999999999998</v>
          </cell>
          <cell r="N60">
            <v>0.2928936593799189</v>
          </cell>
          <cell r="O60">
            <v>0.29683977752581303</v>
          </cell>
          <cell r="P60">
            <v>0.30083906120780757</v>
          </cell>
          <cell r="Q60">
            <v>0.30489222671824973</v>
          </cell>
          <cell r="R60">
            <v>0.309</v>
          </cell>
        </row>
        <row r="63">
          <cell r="I63">
            <v>6.5000000000000002E-2</v>
          </cell>
          <cell r="J63">
            <v>6.3700000000000007E-2</v>
          </cell>
          <cell r="K63">
            <v>6.2426000000000002E-2</v>
          </cell>
          <cell r="L63">
            <v>6.1177479999999999E-2</v>
          </cell>
          <cell r="M63">
            <v>5.9953930400000001E-2</v>
          </cell>
          <cell r="N63">
            <v>5.8754851791999997E-2</v>
          </cell>
          <cell r="O63">
            <v>5.757975475616E-2</v>
          </cell>
          <cell r="P63">
            <v>5.64281596610368E-2</v>
          </cell>
          <cell r="Q63">
            <v>5.5299596467816063E-2</v>
          </cell>
          <cell r="R63">
            <v>5.4193604538459741E-2</v>
          </cell>
        </row>
        <row r="65">
          <cell r="I65">
            <v>7.2897196261682229E-2</v>
          </cell>
          <cell r="J65">
            <v>7.2897196261682229E-2</v>
          </cell>
          <cell r="K65">
            <v>7.2897196261682229E-2</v>
          </cell>
          <cell r="L65">
            <v>7.2897196261682229E-2</v>
          </cell>
          <cell r="M65">
            <v>7.2897196261682229E-2</v>
          </cell>
          <cell r="N65">
            <v>7.2897196261682229E-2</v>
          </cell>
          <cell r="O65">
            <v>7.2897196261682229E-2</v>
          </cell>
          <cell r="P65">
            <v>7.2897196261682229E-2</v>
          </cell>
          <cell r="Q65">
            <v>7.2897196261682229E-2</v>
          </cell>
          <cell r="R65">
            <v>7.2897196261682229E-2</v>
          </cell>
        </row>
        <row r="66">
          <cell r="I66">
            <v>7.9439252336448662E-2</v>
          </cell>
          <cell r="J66">
            <v>7.9439252336448662E-2</v>
          </cell>
          <cell r="K66">
            <v>7.9439252336448662E-2</v>
          </cell>
          <cell r="L66">
            <v>7.9439252336448662E-2</v>
          </cell>
          <cell r="M66">
            <v>7.9439252336448662E-2</v>
          </cell>
          <cell r="N66">
            <v>7.9439252336448662E-2</v>
          </cell>
          <cell r="O66">
            <v>7.9439252336448662E-2</v>
          </cell>
          <cell r="P66">
            <v>7.9439252336448662E-2</v>
          </cell>
          <cell r="Q66">
            <v>7.9439252336448662E-2</v>
          </cell>
          <cell r="R66">
            <v>7.9439252336448662E-2</v>
          </cell>
        </row>
        <row r="67">
          <cell r="I67">
            <v>7.0093457943925186E-2</v>
          </cell>
          <cell r="J67">
            <v>7.0093457943925186E-2</v>
          </cell>
          <cell r="K67">
            <v>7.0093457943925186E-2</v>
          </cell>
          <cell r="L67">
            <v>7.0093457943925186E-2</v>
          </cell>
          <cell r="M67">
            <v>7.0093457943925186E-2</v>
          </cell>
          <cell r="N67">
            <v>7.0093457943925186E-2</v>
          </cell>
          <cell r="O67">
            <v>7.0093457943925186E-2</v>
          </cell>
          <cell r="P67">
            <v>7.0093457943925186E-2</v>
          </cell>
          <cell r="Q67">
            <v>7.0093457943925186E-2</v>
          </cell>
          <cell r="R67">
            <v>7.0093457943925186E-2</v>
          </cell>
        </row>
        <row r="68">
          <cell r="I68">
            <v>3.7383177570093462E-2</v>
          </cell>
          <cell r="J68">
            <v>3.7383177570093462E-2</v>
          </cell>
          <cell r="K68">
            <v>3.7383177570093462E-2</v>
          </cell>
          <cell r="L68">
            <v>3.7383177570093462E-2</v>
          </cell>
          <cell r="M68">
            <v>3.7383177570093462E-2</v>
          </cell>
          <cell r="N68">
            <v>3.7383177570093462E-2</v>
          </cell>
          <cell r="O68">
            <v>3.7383177570093462E-2</v>
          </cell>
          <cell r="P68">
            <v>3.7383177570093462E-2</v>
          </cell>
          <cell r="Q68">
            <v>3.7383177570093462E-2</v>
          </cell>
          <cell r="R68">
            <v>3.7383177570093462E-2</v>
          </cell>
        </row>
        <row r="74">
          <cell r="I74">
            <v>6.3905339863124304</v>
          </cell>
          <cell r="J74">
            <v>10.684795347077719</v>
          </cell>
          <cell r="K74">
            <v>16.78443566659903</v>
          </cell>
          <cell r="L74">
            <v>24.875877218051958</v>
          </cell>
          <cell r="M74">
            <v>34.938127306936337</v>
          </cell>
          <cell r="N74">
            <v>46.714440559248629</v>
          </cell>
          <cell r="O74">
            <v>59.736141567286502</v>
          </cell>
          <cell r="P74">
            <v>73.391616433536811</v>
          </cell>
          <cell r="Q74">
            <v>87.019409071012731</v>
          </cell>
          <cell r="R74">
            <v>100</v>
          </cell>
        </row>
        <row r="78">
          <cell r="I78">
            <v>0.3</v>
          </cell>
        </row>
        <row r="79">
          <cell r="I79">
            <v>0.125</v>
          </cell>
        </row>
        <row r="80">
          <cell r="I80">
            <v>0.05</v>
          </cell>
        </row>
        <row r="81">
          <cell r="I81">
            <v>0</v>
          </cell>
        </row>
        <row r="82">
          <cell r="I82">
            <v>0.125</v>
          </cell>
        </row>
        <row r="84">
          <cell r="I84">
            <v>0</v>
          </cell>
        </row>
        <row r="85">
          <cell r="I85">
            <v>0</v>
          </cell>
        </row>
        <row r="86">
          <cell r="I86">
            <v>0</v>
          </cell>
        </row>
        <row r="88">
          <cell r="I88">
            <v>0.3</v>
          </cell>
        </row>
        <row r="89">
          <cell r="I89">
            <v>0.3</v>
          </cell>
        </row>
        <row r="90">
          <cell r="I90">
            <v>0</v>
          </cell>
        </row>
        <row r="92">
          <cell r="I92">
            <v>0.4</v>
          </cell>
        </row>
        <row r="93">
          <cell r="I93">
            <v>0.2</v>
          </cell>
        </row>
        <row r="94">
          <cell r="I94">
            <v>0.1</v>
          </cell>
        </row>
        <row r="95">
          <cell r="I95">
            <v>0.05</v>
          </cell>
        </row>
        <row r="96">
          <cell r="I96">
            <v>0</v>
          </cell>
        </row>
        <row r="97">
          <cell r="I97">
            <v>0.05</v>
          </cell>
        </row>
        <row r="99">
          <cell r="I99">
            <v>0</v>
          </cell>
        </row>
        <row r="100">
          <cell r="I100">
            <v>0</v>
          </cell>
        </row>
        <row r="102">
          <cell r="I102">
            <v>1</v>
          </cell>
        </row>
        <row r="104">
          <cell r="R104">
            <v>0.29444703358951951</v>
          </cell>
        </row>
        <row r="105">
          <cell r="I105">
            <v>8.3051786754373344E-2</v>
          </cell>
          <cell r="J105">
            <v>8.6176484096086775E-2</v>
          </cell>
          <cell r="K105">
            <v>8.8765178263947392E-2</v>
          </cell>
          <cell r="L105">
            <v>9.0335300645374136E-2</v>
          </cell>
          <cell r="M105">
            <v>9.1287628009210475E-2</v>
          </cell>
          <cell r="N105">
            <v>9.1865243753460515E-2</v>
          </cell>
          <cell r="O105">
            <v>9.2215585411880907E-2</v>
          </cell>
          <cell r="P105">
            <v>9.2428078369087438E-2</v>
          </cell>
          <cell r="Q105">
            <v>9.2556961862606202E-2</v>
          </cell>
          <cell r="R105">
            <v>9.2635133652956211E-2</v>
          </cell>
        </row>
        <row r="106">
          <cell r="I106">
            <v>7.4586658377326573E-2</v>
          </cell>
          <cell r="J106">
            <v>7.1151757622360562E-2</v>
          </cell>
          <cell r="K106">
            <v>7.1519245521016767E-2</v>
          </cell>
          <cell r="L106">
            <v>7.1742138198625113E-2</v>
          </cell>
          <cell r="M106">
            <v>7.1877329441420015E-2</v>
          </cell>
          <cell r="N106">
            <v>7.1959327075099791E-2</v>
          </cell>
          <cell r="O106">
            <v>7.2009061153950449E-2</v>
          </cell>
          <cell r="P106">
            <v>7.2039226397605946E-2</v>
          </cell>
          <cell r="Q106">
            <v>7.2057522542740698E-2</v>
          </cell>
          <cell r="R106">
            <v>7.2068619715719484E-2</v>
          </cell>
        </row>
        <row r="107">
          <cell r="I107">
            <v>8.1508754233336297E-2</v>
          </cell>
          <cell r="J107">
            <v>7.2180927633587938E-2</v>
          </cell>
          <cell r="K107">
            <v>7.5570941611376743E-2</v>
          </cell>
          <cell r="L107">
            <v>7.7627089025760029E-2</v>
          </cell>
          <cell r="M107">
            <v>7.8874205473472347E-2</v>
          </cell>
          <cell r="N107">
            <v>7.9630619835241778E-2</v>
          </cell>
          <cell r="O107">
            <v>8.0089408337101903E-2</v>
          </cell>
          <cell r="P107">
            <v>8.0367677629803694E-2</v>
          </cell>
          <cell r="Q107">
            <v>8.0536456487483893E-2</v>
          </cell>
          <cell r="R107">
            <v>8.0638826039378192E-2</v>
          </cell>
        </row>
        <row r="108">
          <cell r="I108">
            <v>3.1835585781170746E-2</v>
          </cell>
          <cell r="J108">
            <v>4.0148950353439281E-2</v>
          </cell>
          <cell r="K108">
            <v>4.3738409779242565E-2</v>
          </cell>
          <cell r="L108">
            <v>4.5915526972786759E-2</v>
          </cell>
          <cell r="M108">
            <v>4.7236015300458838E-2</v>
          </cell>
          <cell r="N108">
            <v>4.8036931956984615E-2</v>
          </cell>
          <cell r="O108">
            <v>4.8522712465042028E-2</v>
          </cell>
          <cell r="P108">
            <v>4.8817353237069636E-2</v>
          </cell>
          <cell r="Q108">
            <v>4.8996061898905777E-2</v>
          </cell>
          <cell r="R108">
            <v>4.9104454181465612E-2</v>
          </cell>
        </row>
        <row r="112">
          <cell r="I112">
            <v>0.3</v>
          </cell>
        </row>
        <row r="113">
          <cell r="I113">
            <v>0.3</v>
          </cell>
        </row>
        <row r="114">
          <cell r="I114">
            <v>0.3</v>
          </cell>
        </row>
        <row r="115">
          <cell r="I115">
            <v>0.3</v>
          </cell>
        </row>
        <row r="117">
          <cell r="I117">
            <v>0.6</v>
          </cell>
          <cell r="J117">
            <v>0.44999999999999996</v>
          </cell>
          <cell r="K117">
            <v>0.375</v>
          </cell>
          <cell r="L117">
            <v>0.3</v>
          </cell>
          <cell r="M117">
            <v>0.3</v>
          </cell>
          <cell r="N117">
            <v>0.3</v>
          </cell>
          <cell r="O117">
            <v>0.3</v>
          </cell>
          <cell r="P117">
            <v>0.3</v>
          </cell>
          <cell r="Q117">
            <v>0.3</v>
          </cell>
          <cell r="R117">
            <v>0.3</v>
          </cell>
        </row>
        <row r="118">
          <cell r="I118">
            <v>0.43</v>
          </cell>
          <cell r="J118">
            <v>0.32999999999999996</v>
          </cell>
          <cell r="K118">
            <v>0.31499999999999995</v>
          </cell>
          <cell r="L118">
            <v>0.3</v>
          </cell>
          <cell r="M118">
            <v>0.3</v>
          </cell>
          <cell r="N118">
            <v>0.3</v>
          </cell>
          <cell r="O118">
            <v>0.3</v>
          </cell>
          <cell r="P118">
            <v>0.3</v>
          </cell>
          <cell r="Q118">
            <v>0.3</v>
          </cell>
          <cell r="R118">
            <v>0.3</v>
          </cell>
        </row>
        <row r="119">
          <cell r="I119">
            <v>0.5</v>
          </cell>
          <cell r="J119">
            <v>0.4</v>
          </cell>
          <cell r="K119">
            <v>0.35</v>
          </cell>
          <cell r="L119">
            <v>0.3</v>
          </cell>
          <cell r="M119">
            <v>0.3</v>
          </cell>
          <cell r="N119">
            <v>0.3</v>
          </cell>
          <cell r="O119">
            <v>0.3</v>
          </cell>
          <cell r="P119">
            <v>0.3</v>
          </cell>
          <cell r="Q119">
            <v>0.3</v>
          </cell>
          <cell r="R119">
            <v>0.3</v>
          </cell>
        </row>
        <row r="120">
          <cell r="I120">
            <v>0.37</v>
          </cell>
          <cell r="J120">
            <v>0.3</v>
          </cell>
          <cell r="K120">
            <v>0.3</v>
          </cell>
          <cell r="L120">
            <v>0.3</v>
          </cell>
          <cell r="M120">
            <v>0.3</v>
          </cell>
          <cell r="N120">
            <v>0.3</v>
          </cell>
          <cell r="O120">
            <v>0.3</v>
          </cell>
          <cell r="P120">
            <v>0.3</v>
          </cell>
          <cell r="Q120">
            <v>0.3</v>
          </cell>
          <cell r="R120">
            <v>0.3</v>
          </cell>
        </row>
        <row r="122">
          <cell r="I122">
            <v>0.4</v>
          </cell>
          <cell r="J122">
            <v>0.55000000000000004</v>
          </cell>
          <cell r="K122">
            <v>0.625</v>
          </cell>
          <cell r="L122">
            <v>0.7</v>
          </cell>
          <cell r="M122">
            <v>0.7</v>
          </cell>
          <cell r="N122">
            <v>0.7</v>
          </cell>
          <cell r="O122">
            <v>0.7</v>
          </cell>
          <cell r="P122">
            <v>0.7</v>
          </cell>
          <cell r="Q122">
            <v>0.7</v>
          </cell>
          <cell r="R122">
            <v>0.7</v>
          </cell>
        </row>
        <row r="123">
          <cell r="I123">
            <v>0.57000000000000006</v>
          </cell>
          <cell r="J123">
            <v>0.67</v>
          </cell>
          <cell r="K123">
            <v>0.68500000000000005</v>
          </cell>
          <cell r="L123">
            <v>0.7</v>
          </cell>
          <cell r="M123">
            <v>0.7</v>
          </cell>
          <cell r="N123">
            <v>0.7</v>
          </cell>
          <cell r="O123">
            <v>0.7</v>
          </cell>
          <cell r="P123">
            <v>0.7</v>
          </cell>
          <cell r="Q123">
            <v>0.7</v>
          </cell>
          <cell r="R123">
            <v>0.7</v>
          </cell>
        </row>
        <row r="124">
          <cell r="I124">
            <v>0.5</v>
          </cell>
          <cell r="J124">
            <v>0.6</v>
          </cell>
          <cell r="K124">
            <v>0.65</v>
          </cell>
          <cell r="L124">
            <v>0.7</v>
          </cell>
          <cell r="M124">
            <v>0.7</v>
          </cell>
          <cell r="N124">
            <v>0.7</v>
          </cell>
          <cell r="O124">
            <v>0.7</v>
          </cell>
          <cell r="P124">
            <v>0.7</v>
          </cell>
          <cell r="Q124">
            <v>0.7</v>
          </cell>
          <cell r="R124">
            <v>0.7</v>
          </cell>
        </row>
        <row r="125">
          <cell r="I125">
            <v>0.63</v>
          </cell>
          <cell r="J125">
            <v>0.7</v>
          </cell>
          <cell r="K125">
            <v>0.7</v>
          </cell>
          <cell r="L125">
            <v>0.7</v>
          </cell>
          <cell r="M125">
            <v>0.7</v>
          </cell>
          <cell r="N125">
            <v>0.7</v>
          </cell>
          <cell r="O125">
            <v>0.7</v>
          </cell>
          <cell r="P125">
            <v>0.7</v>
          </cell>
          <cell r="Q125">
            <v>0.7</v>
          </cell>
          <cell r="R125">
            <v>0.7</v>
          </cell>
        </row>
        <row r="126">
          <cell r="I126">
            <v>3</v>
          </cell>
          <cell r="J126">
            <v>4</v>
          </cell>
          <cell r="K126">
            <v>4</v>
          </cell>
          <cell r="L126">
            <v>4</v>
          </cell>
          <cell r="M126">
            <v>4</v>
          </cell>
          <cell r="N126">
            <v>4</v>
          </cell>
          <cell r="O126">
            <v>4</v>
          </cell>
          <cell r="P126">
            <v>4</v>
          </cell>
          <cell r="Q126">
            <v>4</v>
          </cell>
          <cell r="R126">
            <v>4</v>
          </cell>
        </row>
        <row r="127">
          <cell r="K127" t="str">
            <v xml:space="preserve">                                                                                                                                                                                                                                                               </v>
          </cell>
        </row>
        <row r="129">
          <cell r="I129">
            <v>0.58847009113541349</v>
          </cell>
          <cell r="J129">
            <v>0.59423504556770679</v>
          </cell>
          <cell r="K129">
            <v>0.6</v>
          </cell>
          <cell r="L129">
            <v>0.6</v>
          </cell>
          <cell r="M129">
            <v>0.6</v>
          </cell>
          <cell r="N129">
            <v>0.6</v>
          </cell>
          <cell r="O129">
            <v>0.6</v>
          </cell>
          <cell r="P129">
            <v>0.6</v>
          </cell>
          <cell r="Q129">
            <v>0.6</v>
          </cell>
          <cell r="R129">
            <v>0.6</v>
          </cell>
        </row>
        <row r="130">
          <cell r="I130">
            <v>0.56869509541341345</v>
          </cell>
          <cell r="J130">
            <v>0.58434754770670672</v>
          </cell>
          <cell r="K130">
            <v>0.6</v>
          </cell>
          <cell r="L130">
            <v>0.6</v>
          </cell>
          <cell r="M130">
            <v>0.6</v>
          </cell>
          <cell r="N130">
            <v>0.6</v>
          </cell>
          <cell r="O130">
            <v>0.6</v>
          </cell>
          <cell r="P130">
            <v>0.6</v>
          </cell>
          <cell r="Q130">
            <v>0.6</v>
          </cell>
          <cell r="R130">
            <v>0.6</v>
          </cell>
        </row>
        <row r="131">
          <cell r="I131">
            <v>0.74143559679914472</v>
          </cell>
          <cell r="J131">
            <v>0.67071779839957235</v>
          </cell>
          <cell r="K131">
            <v>0.6</v>
          </cell>
          <cell r="L131">
            <v>0.6</v>
          </cell>
          <cell r="M131">
            <v>0.6</v>
          </cell>
          <cell r="N131">
            <v>0.6</v>
          </cell>
          <cell r="O131">
            <v>0.6</v>
          </cell>
          <cell r="P131">
            <v>0.6</v>
          </cell>
          <cell r="Q131">
            <v>0.6</v>
          </cell>
          <cell r="R131">
            <v>0.6</v>
          </cell>
        </row>
        <row r="132">
          <cell r="I132">
            <v>0.60519456990512621</v>
          </cell>
          <cell r="J132">
            <v>0.60259728495256315</v>
          </cell>
          <cell r="K132">
            <v>0.6</v>
          </cell>
          <cell r="L132">
            <v>0.6</v>
          </cell>
          <cell r="M132">
            <v>0.6</v>
          </cell>
          <cell r="N132">
            <v>0.6</v>
          </cell>
          <cell r="O132">
            <v>0.6</v>
          </cell>
          <cell r="P132">
            <v>0.6</v>
          </cell>
          <cell r="Q132">
            <v>0.6</v>
          </cell>
          <cell r="R132">
            <v>0.6</v>
          </cell>
        </row>
        <row r="136">
          <cell r="I136">
            <v>0.3</v>
          </cell>
        </row>
        <row r="137">
          <cell r="I137">
            <v>0.5</v>
          </cell>
        </row>
        <row r="139">
          <cell r="I139">
            <v>0.28235502474177643</v>
          </cell>
          <cell r="J139">
            <v>0.3</v>
          </cell>
          <cell r="K139">
            <v>0.3</v>
          </cell>
          <cell r="L139">
            <v>0.3</v>
          </cell>
          <cell r="M139">
            <v>0.3</v>
          </cell>
          <cell r="N139">
            <v>0.3</v>
          </cell>
          <cell r="O139">
            <v>0.3</v>
          </cell>
          <cell r="P139">
            <v>0.3</v>
          </cell>
          <cell r="Q139">
            <v>0.3</v>
          </cell>
          <cell r="R139">
            <v>0.3</v>
          </cell>
        </row>
        <row r="140">
          <cell r="I140">
            <v>0.30652785377349034</v>
          </cell>
          <cell r="J140">
            <v>0.3</v>
          </cell>
          <cell r="K140">
            <v>0.3</v>
          </cell>
          <cell r="L140">
            <v>0.3</v>
          </cell>
          <cell r="M140">
            <v>0.3</v>
          </cell>
          <cell r="N140">
            <v>0.3</v>
          </cell>
          <cell r="O140">
            <v>0.3</v>
          </cell>
          <cell r="P140">
            <v>0.3</v>
          </cell>
          <cell r="Q140">
            <v>0.3</v>
          </cell>
          <cell r="R140">
            <v>0.3</v>
          </cell>
        </row>
        <row r="141">
          <cell r="I141">
            <v>0.32447344563992919</v>
          </cell>
          <cell r="J141">
            <v>0.3</v>
          </cell>
          <cell r="K141">
            <v>0.3</v>
          </cell>
          <cell r="L141">
            <v>0.3</v>
          </cell>
          <cell r="M141">
            <v>0.3</v>
          </cell>
          <cell r="N141">
            <v>0.3</v>
          </cell>
          <cell r="O141">
            <v>0.3</v>
          </cell>
          <cell r="P141">
            <v>0.3</v>
          </cell>
          <cell r="Q141">
            <v>0.3</v>
          </cell>
          <cell r="R141">
            <v>0.3</v>
          </cell>
        </row>
        <row r="142">
          <cell r="I142">
            <v>0.28237052892763631</v>
          </cell>
          <cell r="J142">
            <v>0.3</v>
          </cell>
          <cell r="K142">
            <v>0.3</v>
          </cell>
          <cell r="L142">
            <v>0.3</v>
          </cell>
          <cell r="M142">
            <v>0.3</v>
          </cell>
          <cell r="N142">
            <v>0.3</v>
          </cell>
          <cell r="O142">
            <v>0.3</v>
          </cell>
          <cell r="P142">
            <v>0.3</v>
          </cell>
          <cell r="Q142">
            <v>0.3</v>
          </cell>
          <cell r="R142">
            <v>0.3</v>
          </cell>
        </row>
        <row r="144">
          <cell r="I144">
            <v>0.55909516119389813</v>
          </cell>
          <cell r="J144">
            <v>0.5</v>
          </cell>
          <cell r="K144">
            <v>0.5</v>
          </cell>
          <cell r="L144">
            <v>0.5</v>
          </cell>
          <cell r="M144">
            <v>0.5</v>
          </cell>
          <cell r="N144">
            <v>0.5</v>
          </cell>
          <cell r="O144">
            <v>0.5</v>
          </cell>
          <cell r="P144">
            <v>0.5</v>
          </cell>
          <cell r="Q144">
            <v>0.5</v>
          </cell>
          <cell r="R144">
            <v>0.5</v>
          </cell>
        </row>
        <row r="145">
          <cell r="I145">
            <v>0.6469583165729812</v>
          </cell>
          <cell r="J145">
            <v>0.5</v>
          </cell>
          <cell r="K145">
            <v>0.5</v>
          </cell>
          <cell r="L145">
            <v>0.5</v>
          </cell>
          <cell r="M145">
            <v>0.5</v>
          </cell>
          <cell r="N145">
            <v>0.5</v>
          </cell>
          <cell r="O145">
            <v>0.5</v>
          </cell>
          <cell r="P145">
            <v>0.5</v>
          </cell>
          <cell r="Q145">
            <v>0.5</v>
          </cell>
          <cell r="R145">
            <v>0.5</v>
          </cell>
        </row>
        <row r="146">
          <cell r="I146">
            <v>0.60510183732321954</v>
          </cell>
          <cell r="J146">
            <v>0.5</v>
          </cell>
          <cell r="K146">
            <v>0.5</v>
          </cell>
          <cell r="L146">
            <v>0.5</v>
          </cell>
          <cell r="M146">
            <v>0.5</v>
          </cell>
          <cell r="N146">
            <v>0.5</v>
          </cell>
          <cell r="O146">
            <v>0.5</v>
          </cell>
          <cell r="P146">
            <v>0.5</v>
          </cell>
          <cell r="Q146">
            <v>0.5</v>
          </cell>
          <cell r="R146">
            <v>0.5</v>
          </cell>
        </row>
        <row r="147">
          <cell r="I147">
            <v>0.63663528518289725</v>
          </cell>
          <cell r="J147">
            <v>0.5</v>
          </cell>
          <cell r="K147">
            <v>0.5</v>
          </cell>
          <cell r="L147">
            <v>0.5</v>
          </cell>
          <cell r="M147">
            <v>0.5</v>
          </cell>
          <cell r="N147">
            <v>0.5</v>
          </cell>
          <cell r="O147">
            <v>0.5</v>
          </cell>
          <cell r="P147">
            <v>0.5</v>
          </cell>
          <cell r="Q147">
            <v>0.5</v>
          </cell>
          <cell r="R147">
            <v>0.5</v>
          </cell>
        </row>
        <row r="156">
          <cell r="I156">
            <v>1225</v>
          </cell>
          <cell r="J156">
            <v>1212.75</v>
          </cell>
          <cell r="K156">
            <v>1200.6224999999999</v>
          </cell>
          <cell r="L156">
            <v>1188.6162749999999</v>
          </cell>
          <cell r="M156">
            <v>1176.7301122499998</v>
          </cell>
          <cell r="N156">
            <v>1164.9628111274999</v>
          </cell>
          <cell r="O156">
            <v>1153.3131830162249</v>
          </cell>
          <cell r="P156">
            <v>1141.7800511860626</v>
          </cell>
          <cell r="Q156">
            <v>1130.362250674202</v>
          </cell>
          <cell r="R156">
            <v>1119.05862816746</v>
          </cell>
        </row>
        <row r="157">
          <cell r="I157">
            <v>1250</v>
          </cell>
          <cell r="J157">
            <v>1273.3361500000001</v>
          </cell>
          <cell r="K157">
            <v>1296.6723</v>
          </cell>
          <cell r="L157">
            <v>1283.7055769999999</v>
          </cell>
          <cell r="M157">
            <v>1270.8685212299999</v>
          </cell>
          <cell r="N157">
            <v>1258.1598360176999</v>
          </cell>
          <cell r="O157">
            <v>1245.578237657523</v>
          </cell>
          <cell r="P157">
            <v>1233.1224552809479</v>
          </cell>
          <cell r="Q157">
            <v>1220.7912307281383</v>
          </cell>
          <cell r="R157">
            <v>1208.5833184208568</v>
          </cell>
        </row>
        <row r="158">
          <cell r="I158">
            <v>1300</v>
          </cell>
          <cell r="J158">
            <v>1250.31125</v>
          </cell>
          <cell r="K158">
            <v>1200.6224999999999</v>
          </cell>
          <cell r="L158">
            <v>1188.6162749999999</v>
          </cell>
          <cell r="M158">
            <v>1176.7301122499998</v>
          </cell>
          <cell r="N158">
            <v>1164.9628111274999</v>
          </cell>
          <cell r="O158">
            <v>1153.3131830162249</v>
          </cell>
          <cell r="P158">
            <v>1141.7800511860626</v>
          </cell>
          <cell r="Q158">
            <v>1130.362250674202</v>
          </cell>
          <cell r="R158">
            <v>1119.05862816746</v>
          </cell>
        </row>
        <row r="159">
          <cell r="I159">
            <v>1100</v>
          </cell>
          <cell r="J159">
            <v>1102.2863499999999</v>
          </cell>
          <cell r="K159">
            <v>1104.5726999999999</v>
          </cell>
          <cell r="L159">
            <v>1093.526973</v>
          </cell>
          <cell r="M159">
            <v>1082.5917032699999</v>
          </cell>
          <cell r="N159">
            <v>1071.7657862372998</v>
          </cell>
          <cell r="O159">
            <v>1061.0481283749268</v>
          </cell>
          <cell r="P159">
            <v>1050.4376470911775</v>
          </cell>
          <cell r="Q159">
            <v>1039.9332706202656</v>
          </cell>
          <cell r="R159">
            <v>1029.533937914063</v>
          </cell>
        </row>
        <row r="161">
          <cell r="I161">
            <v>4.5999999999999996</v>
          </cell>
          <cell r="J161">
            <v>3.25</v>
          </cell>
          <cell r="K161">
            <v>3.1524999999999999</v>
          </cell>
          <cell r="L161">
            <v>3.0579249999999996</v>
          </cell>
          <cell r="M161">
            <v>2.9661872499999995</v>
          </cell>
          <cell r="N161">
            <v>2.8772016324999994</v>
          </cell>
          <cell r="O161">
            <v>2.7908855835249993</v>
          </cell>
          <cell r="P161">
            <v>2.7071590160192494</v>
          </cell>
          <cell r="Q161">
            <v>2.6259442455386717</v>
          </cell>
          <cell r="R161">
            <v>2.5471659181725115</v>
          </cell>
        </row>
        <row r="162">
          <cell r="I162">
            <v>4</v>
          </cell>
          <cell r="J162">
            <v>3.25</v>
          </cell>
          <cell r="K162">
            <v>3.1524999999999999</v>
          </cell>
          <cell r="L162">
            <v>3.0579249999999996</v>
          </cell>
          <cell r="M162">
            <v>2.9661872499999995</v>
          </cell>
          <cell r="N162">
            <v>2.8772016324999994</v>
          </cell>
          <cell r="O162">
            <v>2.7908855835249993</v>
          </cell>
          <cell r="P162">
            <v>2.7071590160192494</v>
          </cell>
          <cell r="Q162">
            <v>2.6259442455386717</v>
          </cell>
          <cell r="R162">
            <v>2.5471659181725115</v>
          </cell>
        </row>
        <row r="163">
          <cell r="I163">
            <v>3.25</v>
          </cell>
          <cell r="J163">
            <v>3.25</v>
          </cell>
          <cell r="K163">
            <v>3.1524999999999999</v>
          </cell>
          <cell r="L163">
            <v>3.0579249999999996</v>
          </cell>
          <cell r="M163">
            <v>2.9661872499999995</v>
          </cell>
          <cell r="N163">
            <v>2.8772016324999994</v>
          </cell>
          <cell r="O163">
            <v>2.7908855835249993</v>
          </cell>
          <cell r="P163">
            <v>2.7071590160192494</v>
          </cell>
          <cell r="Q163">
            <v>2.6259442455386717</v>
          </cell>
          <cell r="R163">
            <v>2.5471659181725115</v>
          </cell>
        </row>
        <row r="164">
          <cell r="I164">
            <v>2.6</v>
          </cell>
          <cell r="J164">
            <v>3.25</v>
          </cell>
          <cell r="K164">
            <v>3.1524999999999999</v>
          </cell>
          <cell r="L164">
            <v>3.0579249999999996</v>
          </cell>
          <cell r="M164">
            <v>2.9661872499999995</v>
          </cell>
          <cell r="N164">
            <v>2.8772016324999994</v>
          </cell>
          <cell r="O164">
            <v>2.7908855835249993</v>
          </cell>
          <cell r="P164">
            <v>2.7071590160192494</v>
          </cell>
          <cell r="Q164">
            <v>2.6259442455386717</v>
          </cell>
          <cell r="R164">
            <v>2.5471659181725115</v>
          </cell>
        </row>
        <row r="168">
          <cell r="I168">
            <v>540</v>
          </cell>
          <cell r="J168">
            <v>540</v>
          </cell>
          <cell r="K168">
            <v>540</v>
          </cell>
          <cell r="L168">
            <v>540</v>
          </cell>
          <cell r="M168">
            <v>540</v>
          </cell>
          <cell r="N168">
            <v>540</v>
          </cell>
          <cell r="O168">
            <v>540</v>
          </cell>
          <cell r="P168">
            <v>540</v>
          </cell>
          <cell r="Q168">
            <v>540</v>
          </cell>
          <cell r="R168">
            <v>540</v>
          </cell>
        </row>
        <row r="169">
          <cell r="I169">
            <v>470</v>
          </cell>
          <cell r="J169">
            <v>526.6</v>
          </cell>
          <cell r="K169">
            <v>583.20000000000005</v>
          </cell>
          <cell r="L169">
            <v>583.20000000000005</v>
          </cell>
          <cell r="M169">
            <v>583.20000000000005</v>
          </cell>
          <cell r="N169">
            <v>583.20000000000005</v>
          </cell>
          <cell r="O169">
            <v>583.20000000000005</v>
          </cell>
          <cell r="P169">
            <v>583.20000000000005</v>
          </cell>
          <cell r="Q169">
            <v>583.20000000000005</v>
          </cell>
          <cell r="R169">
            <v>583.20000000000005</v>
          </cell>
        </row>
        <row r="170">
          <cell r="I170">
            <v>400</v>
          </cell>
          <cell r="J170">
            <v>470</v>
          </cell>
          <cell r="K170">
            <v>540</v>
          </cell>
          <cell r="L170">
            <v>540</v>
          </cell>
          <cell r="M170">
            <v>540</v>
          </cell>
          <cell r="N170">
            <v>540</v>
          </cell>
          <cell r="O170">
            <v>540</v>
          </cell>
          <cell r="P170">
            <v>540</v>
          </cell>
          <cell r="Q170">
            <v>540</v>
          </cell>
          <cell r="R170">
            <v>540</v>
          </cell>
        </row>
        <row r="171">
          <cell r="I171">
            <v>525</v>
          </cell>
          <cell r="J171">
            <v>510.9</v>
          </cell>
          <cell r="K171">
            <v>496.8</v>
          </cell>
          <cell r="L171">
            <v>496.8</v>
          </cell>
          <cell r="M171">
            <v>496.8</v>
          </cell>
          <cell r="N171">
            <v>496.8</v>
          </cell>
          <cell r="O171">
            <v>496.8</v>
          </cell>
          <cell r="P171">
            <v>496.8</v>
          </cell>
          <cell r="Q171">
            <v>496.8</v>
          </cell>
          <cell r="R171">
            <v>496.8</v>
          </cell>
        </row>
        <row r="173">
          <cell r="I173">
            <v>5.4</v>
          </cell>
          <cell r="J173">
            <v>3.5750000000000002</v>
          </cell>
          <cell r="K173">
            <v>3.4677500000000001</v>
          </cell>
          <cell r="L173">
            <v>3.3637174999999999</v>
          </cell>
          <cell r="M173">
            <v>3.262805975</v>
          </cell>
          <cell r="N173">
            <v>3.1649217957499998</v>
          </cell>
          <cell r="O173">
            <v>3.0699741418774997</v>
          </cell>
          <cell r="P173">
            <v>2.9778749176211745</v>
          </cell>
          <cell r="Q173">
            <v>2.8885386700925393</v>
          </cell>
          <cell r="R173">
            <v>2.8018825099897628</v>
          </cell>
        </row>
        <row r="174">
          <cell r="I174">
            <v>4.7</v>
          </cell>
          <cell r="J174">
            <v>3.5750000000000002</v>
          </cell>
          <cell r="K174">
            <v>3.4677500000000001</v>
          </cell>
          <cell r="L174">
            <v>3.3637174999999999</v>
          </cell>
          <cell r="M174">
            <v>3.262805975</v>
          </cell>
          <cell r="N174">
            <v>3.1649217957499998</v>
          </cell>
          <cell r="O174">
            <v>3.0699741418774997</v>
          </cell>
          <cell r="P174">
            <v>2.9778749176211745</v>
          </cell>
          <cell r="Q174">
            <v>2.8885386700925393</v>
          </cell>
          <cell r="R174">
            <v>2.8018825099897628</v>
          </cell>
        </row>
        <row r="175">
          <cell r="I175">
            <v>3.9</v>
          </cell>
          <cell r="J175">
            <v>3.5750000000000002</v>
          </cell>
          <cell r="K175">
            <v>3.4677500000000001</v>
          </cell>
          <cell r="L175">
            <v>3.3637174999999999</v>
          </cell>
          <cell r="M175">
            <v>3.262805975</v>
          </cell>
          <cell r="N175">
            <v>3.1649217957499998</v>
          </cell>
          <cell r="O175">
            <v>3.0699741418774997</v>
          </cell>
          <cell r="P175">
            <v>2.9778749176211745</v>
          </cell>
          <cell r="Q175">
            <v>2.8885386700925393</v>
          </cell>
          <cell r="R175">
            <v>2.8018825099897628</v>
          </cell>
        </row>
        <row r="176">
          <cell r="I176">
            <v>2.5</v>
          </cell>
          <cell r="J176">
            <v>3.5750000000000002</v>
          </cell>
          <cell r="K176">
            <v>3.4677500000000001</v>
          </cell>
          <cell r="L176">
            <v>3.3637174999999999</v>
          </cell>
          <cell r="M176">
            <v>3.262805975</v>
          </cell>
          <cell r="N176">
            <v>3.1649217957499998</v>
          </cell>
          <cell r="O176">
            <v>3.0699741418774997</v>
          </cell>
          <cell r="P176">
            <v>2.9778749176211745</v>
          </cell>
          <cell r="Q176">
            <v>2.8885386700925393</v>
          </cell>
          <cell r="R176">
            <v>2.8018825099897628</v>
          </cell>
        </row>
        <row r="179">
          <cell r="I179">
            <v>1200</v>
          </cell>
          <cell r="J179">
            <v>900</v>
          </cell>
          <cell r="K179">
            <v>600</v>
          </cell>
          <cell r="L179">
            <v>600</v>
          </cell>
          <cell r="M179">
            <v>600</v>
          </cell>
          <cell r="N179">
            <v>600</v>
          </cell>
          <cell r="O179">
            <v>600</v>
          </cell>
          <cell r="P179">
            <v>600</v>
          </cell>
          <cell r="Q179">
            <v>600</v>
          </cell>
          <cell r="R179">
            <v>600</v>
          </cell>
        </row>
        <row r="180">
          <cell r="I180">
            <v>200</v>
          </cell>
          <cell r="J180">
            <v>175</v>
          </cell>
          <cell r="K180">
            <v>150</v>
          </cell>
          <cell r="L180">
            <v>150</v>
          </cell>
          <cell r="M180">
            <v>150</v>
          </cell>
          <cell r="N180">
            <v>150</v>
          </cell>
          <cell r="O180">
            <v>150</v>
          </cell>
          <cell r="P180">
            <v>150</v>
          </cell>
          <cell r="Q180">
            <v>150</v>
          </cell>
          <cell r="R180">
            <v>150</v>
          </cell>
        </row>
        <row r="184">
          <cell r="I184">
            <v>0.2</v>
          </cell>
          <cell r="J184">
            <v>0.2</v>
          </cell>
          <cell r="K184">
            <v>0.2</v>
          </cell>
          <cell r="L184">
            <v>0.2</v>
          </cell>
          <cell r="M184">
            <v>0.2</v>
          </cell>
          <cell r="N184">
            <v>0.2</v>
          </cell>
          <cell r="O184">
            <v>0.2</v>
          </cell>
          <cell r="P184">
            <v>0.2</v>
          </cell>
          <cell r="Q184">
            <v>0.2</v>
          </cell>
          <cell r="R184">
            <v>0.2</v>
          </cell>
        </row>
        <row r="185">
          <cell r="I185">
            <v>0.1</v>
          </cell>
          <cell r="J185">
            <v>0.1</v>
          </cell>
          <cell r="K185">
            <v>0.1</v>
          </cell>
          <cell r="L185">
            <v>0.1</v>
          </cell>
          <cell r="M185">
            <v>0.1</v>
          </cell>
          <cell r="N185">
            <v>0.1</v>
          </cell>
          <cell r="O185">
            <v>0.1</v>
          </cell>
          <cell r="P185">
            <v>0.1</v>
          </cell>
          <cell r="Q185">
            <v>0.1</v>
          </cell>
          <cell r="R185">
            <v>0.1</v>
          </cell>
        </row>
        <row r="186">
          <cell r="I186">
            <v>0.05</v>
          </cell>
          <cell r="J186">
            <v>0.05</v>
          </cell>
          <cell r="K186">
            <v>0.05</v>
          </cell>
          <cell r="L186">
            <v>0.05</v>
          </cell>
          <cell r="M186">
            <v>0.05</v>
          </cell>
          <cell r="N186">
            <v>0.05</v>
          </cell>
          <cell r="O186">
            <v>0.05</v>
          </cell>
          <cell r="P186">
            <v>0.05</v>
          </cell>
          <cell r="Q186">
            <v>0.05</v>
          </cell>
          <cell r="R186">
            <v>0.05</v>
          </cell>
        </row>
        <row r="187">
          <cell r="I187">
            <v>0.05</v>
          </cell>
          <cell r="J187">
            <v>0.05</v>
          </cell>
          <cell r="K187">
            <v>0.05</v>
          </cell>
          <cell r="L187">
            <v>0.05</v>
          </cell>
          <cell r="M187">
            <v>0.05</v>
          </cell>
          <cell r="N187">
            <v>0.05</v>
          </cell>
          <cell r="O187">
            <v>0.05</v>
          </cell>
          <cell r="P187">
            <v>0.05</v>
          </cell>
          <cell r="Q187">
            <v>0.05</v>
          </cell>
          <cell r="R187">
            <v>0.05</v>
          </cell>
        </row>
        <row r="188">
          <cell r="I188">
            <v>0</v>
          </cell>
          <cell r="J188">
            <v>0.25</v>
          </cell>
          <cell r="K188">
            <v>0.4</v>
          </cell>
          <cell r="L188">
            <v>0.5</v>
          </cell>
          <cell r="M188">
            <v>0.5</v>
          </cell>
          <cell r="N188">
            <v>0.5</v>
          </cell>
          <cell r="O188">
            <v>0.5</v>
          </cell>
          <cell r="P188">
            <v>0.5</v>
          </cell>
          <cell r="Q188">
            <v>0.5</v>
          </cell>
          <cell r="R188">
            <v>0.5</v>
          </cell>
        </row>
        <row r="191">
          <cell r="I191">
            <v>0.01</v>
          </cell>
          <cell r="J191">
            <v>0.05</v>
          </cell>
          <cell r="K191">
            <v>0.1</v>
          </cell>
          <cell r="L191">
            <v>0.15</v>
          </cell>
          <cell r="M191">
            <v>0.2</v>
          </cell>
          <cell r="N191">
            <v>0.2</v>
          </cell>
          <cell r="O191">
            <v>0.2</v>
          </cell>
          <cell r="P191">
            <v>0.2</v>
          </cell>
          <cell r="Q191">
            <v>0.2</v>
          </cell>
          <cell r="R191">
            <v>0.2</v>
          </cell>
        </row>
        <row r="193">
          <cell r="I193">
            <v>0</v>
          </cell>
          <cell r="J193">
            <v>0.05</v>
          </cell>
          <cell r="K193">
            <v>0.1</v>
          </cell>
          <cell r="L193">
            <v>0.15</v>
          </cell>
          <cell r="M193">
            <v>0.15</v>
          </cell>
          <cell r="N193">
            <v>0.15</v>
          </cell>
          <cell r="O193">
            <v>0.15</v>
          </cell>
          <cell r="P193">
            <v>0.15</v>
          </cell>
          <cell r="Q193">
            <v>0.15</v>
          </cell>
          <cell r="R193">
            <v>0.15</v>
          </cell>
        </row>
        <row r="195">
          <cell r="I195">
            <v>0.2</v>
          </cell>
          <cell r="J195">
            <v>0.2</v>
          </cell>
          <cell r="K195">
            <v>0.2</v>
          </cell>
          <cell r="L195">
            <v>0.2</v>
          </cell>
          <cell r="M195">
            <v>0.2</v>
          </cell>
          <cell r="N195">
            <v>0.2</v>
          </cell>
          <cell r="O195">
            <v>0.2</v>
          </cell>
          <cell r="P195">
            <v>0.2</v>
          </cell>
          <cell r="Q195">
            <v>0.2</v>
          </cell>
          <cell r="R195">
            <v>0.2</v>
          </cell>
        </row>
        <row r="202">
          <cell r="I202">
            <v>0.15</v>
          </cell>
          <cell r="J202">
            <v>0.15</v>
          </cell>
          <cell r="K202">
            <v>0.15</v>
          </cell>
          <cell r="L202">
            <v>0.15</v>
          </cell>
          <cell r="M202">
            <v>0.15</v>
          </cell>
          <cell r="N202">
            <v>0.15</v>
          </cell>
          <cell r="O202">
            <v>0.15</v>
          </cell>
          <cell r="P202">
            <v>0.15</v>
          </cell>
          <cell r="Q202">
            <v>0.15</v>
          </cell>
          <cell r="R202">
            <v>0.15</v>
          </cell>
        </row>
        <row r="203">
          <cell r="I203">
            <v>0.15</v>
          </cell>
          <cell r="J203">
            <v>0.15</v>
          </cell>
          <cell r="K203">
            <v>0.15</v>
          </cell>
          <cell r="L203">
            <v>0.15</v>
          </cell>
          <cell r="M203">
            <v>0.15</v>
          </cell>
          <cell r="N203">
            <v>0.15</v>
          </cell>
          <cell r="O203">
            <v>0.15</v>
          </cell>
          <cell r="P203">
            <v>0.15</v>
          </cell>
          <cell r="Q203">
            <v>0.15</v>
          </cell>
          <cell r="R203">
            <v>0.15</v>
          </cell>
        </row>
        <row r="204">
          <cell r="I204">
            <v>0.15</v>
          </cell>
          <cell r="J204">
            <v>0.15</v>
          </cell>
          <cell r="K204">
            <v>0.15</v>
          </cell>
          <cell r="L204">
            <v>0.15</v>
          </cell>
          <cell r="M204">
            <v>0.15</v>
          </cell>
          <cell r="N204">
            <v>0.15</v>
          </cell>
          <cell r="O204">
            <v>0.15</v>
          </cell>
          <cell r="P204">
            <v>0.15</v>
          </cell>
          <cell r="Q204">
            <v>0.15</v>
          </cell>
          <cell r="R204">
            <v>0.15</v>
          </cell>
        </row>
        <row r="205">
          <cell r="I205">
            <v>0.15</v>
          </cell>
          <cell r="J205">
            <v>0.15</v>
          </cell>
          <cell r="K205">
            <v>0.15</v>
          </cell>
          <cell r="L205">
            <v>0.15</v>
          </cell>
          <cell r="M205">
            <v>0.15</v>
          </cell>
          <cell r="N205">
            <v>0.15</v>
          </cell>
          <cell r="O205">
            <v>0.15</v>
          </cell>
          <cell r="P205">
            <v>0.15</v>
          </cell>
          <cell r="Q205">
            <v>0.15</v>
          </cell>
          <cell r="R205">
            <v>0.15</v>
          </cell>
        </row>
        <row r="208">
          <cell r="I208">
            <v>0.03</v>
          </cell>
          <cell r="J208">
            <v>2.9398375887802669E-2</v>
          </cell>
          <cell r="K208">
            <v>2.8808816828017912E-2</v>
          </cell>
          <cell r="L208">
            <v>2.8231080866430853E-2</v>
          </cell>
          <cell r="M208">
            <v>2.7664930901009605E-2</v>
          </cell>
          <cell r="N208">
            <v>2.7110134584598926E-2</v>
          </cell>
          <cell r="O208">
            <v>2.6566464229565278E-2</v>
          </cell>
          <cell r="P208">
            <v>2.6033696714354133E-2</v>
          </cell>
          <cell r="Q208">
            <v>2.5511613391921206E-2</v>
          </cell>
          <cell r="R208">
            <v>2.5000000000000001E-2</v>
          </cell>
        </row>
        <row r="212">
          <cell r="I212">
            <v>0.1</v>
          </cell>
          <cell r="J212">
            <v>0.08</v>
          </cell>
          <cell r="K212">
            <v>7.0000000000000007E-2</v>
          </cell>
          <cell r="L212">
            <v>7.0000000000000007E-2</v>
          </cell>
          <cell r="M212">
            <v>7.0000000000000007E-2</v>
          </cell>
          <cell r="N212">
            <v>7.0000000000000007E-2</v>
          </cell>
          <cell r="O212">
            <v>7.0000000000000007E-2</v>
          </cell>
          <cell r="P212">
            <v>7.0000000000000007E-2</v>
          </cell>
          <cell r="Q212">
            <v>7.0000000000000007E-2</v>
          </cell>
          <cell r="R212">
            <v>7.0000000000000007E-2</v>
          </cell>
        </row>
        <row r="215">
          <cell r="I215">
            <v>1700</v>
          </cell>
          <cell r="J215">
            <v>1700</v>
          </cell>
          <cell r="K215">
            <v>1700</v>
          </cell>
          <cell r="L215">
            <v>1700</v>
          </cell>
          <cell r="M215">
            <v>1700</v>
          </cell>
          <cell r="N215">
            <v>1700</v>
          </cell>
          <cell r="O215">
            <v>1700</v>
          </cell>
          <cell r="P215">
            <v>1700</v>
          </cell>
          <cell r="Q215">
            <v>1700</v>
          </cell>
          <cell r="R215">
            <v>1700</v>
          </cell>
        </row>
        <row r="216">
          <cell r="I216">
            <v>0.11</v>
          </cell>
          <cell r="J216">
            <v>0.10757449903810876</v>
          </cell>
          <cell r="K216">
            <v>0.10520248039363693</v>
          </cell>
          <cell r="L216">
            <v>0.10288276478101774</v>
          </cell>
          <cell r="M216">
            <v>0.10061419891794147</v>
          </cell>
          <cell r="N216">
            <v>9.8395654951983436E-2</v>
          </cell>
          <cell r="O216">
            <v>9.6226029899874763E-2</v>
          </cell>
          <cell r="P216">
            <v>9.4104245099137299E-2</v>
          </cell>
          <cell r="Q216">
            <v>9.2029245671809964E-2</v>
          </cell>
          <cell r="R216">
            <v>0.09</v>
          </cell>
        </row>
        <row r="218">
          <cell r="I218">
            <v>0.05</v>
          </cell>
          <cell r="J218">
            <v>4.4999999999999998E-2</v>
          </cell>
          <cell r="K218">
            <v>0.04</v>
          </cell>
          <cell r="L218">
            <v>0.04</v>
          </cell>
          <cell r="M218">
            <v>0.04</v>
          </cell>
          <cell r="N218">
            <v>0.04</v>
          </cell>
          <cell r="O218">
            <v>0.04</v>
          </cell>
          <cell r="P218">
            <v>0.04</v>
          </cell>
          <cell r="Q218">
            <v>0.04</v>
          </cell>
          <cell r="R218">
            <v>0.04</v>
          </cell>
        </row>
        <row r="221">
          <cell r="I221">
            <v>559.7313132170882</v>
          </cell>
          <cell r="J221">
            <v>629.01625385137368</v>
          </cell>
          <cell r="K221">
            <v>706.8774575700055</v>
          </cell>
          <cell r="L221">
            <v>794.37651564835437</v>
          </cell>
          <cell r="M221">
            <v>892.70642578261277</v>
          </cell>
          <cell r="N221">
            <v>1003.2078579049298</v>
          </cell>
          <cell r="O221">
            <v>1127.3874334217883</v>
          </cell>
          <cell r="P221">
            <v>1266.9382671021851</v>
          </cell>
          <cell r="Q221">
            <v>1423.7630516920631</v>
          </cell>
          <cell r="R221">
            <v>1600</v>
          </cell>
        </row>
        <row r="222">
          <cell r="I222">
            <v>350000</v>
          </cell>
          <cell r="J222">
            <v>392000.00000000006</v>
          </cell>
          <cell r="K222">
            <v>439040.00000000012</v>
          </cell>
          <cell r="L222">
            <v>491724.80000000016</v>
          </cell>
          <cell r="M222">
            <v>550731.77600000019</v>
          </cell>
          <cell r="N222">
            <v>616819.58912000025</v>
          </cell>
          <cell r="O222">
            <v>690837.93981440039</v>
          </cell>
          <cell r="P222">
            <v>773738.49259212846</v>
          </cell>
          <cell r="Q222">
            <v>866587.11170318397</v>
          </cell>
          <cell r="R222">
            <v>970577.56510756619</v>
          </cell>
        </row>
        <row r="226">
          <cell r="I226">
            <v>0.03</v>
          </cell>
          <cell r="J226">
            <v>0.03</v>
          </cell>
          <cell r="K226">
            <v>0.03</v>
          </cell>
          <cell r="L226">
            <v>0.03</v>
          </cell>
          <cell r="M226">
            <v>0.03</v>
          </cell>
          <cell r="N226">
            <v>0.03</v>
          </cell>
          <cell r="O226">
            <v>0.03</v>
          </cell>
          <cell r="P226">
            <v>0.03</v>
          </cell>
          <cell r="Q226">
            <v>0.03</v>
          </cell>
          <cell r="R226">
            <v>0.03</v>
          </cell>
        </row>
        <row r="227">
          <cell r="I227">
            <v>0.03</v>
          </cell>
          <cell r="J227">
            <v>0.03</v>
          </cell>
          <cell r="K227">
            <v>0.03</v>
          </cell>
          <cell r="L227">
            <v>0.03</v>
          </cell>
          <cell r="M227">
            <v>0.03</v>
          </cell>
          <cell r="N227">
            <v>0.03</v>
          </cell>
          <cell r="O227">
            <v>0.03</v>
          </cell>
          <cell r="P227">
            <v>0.03</v>
          </cell>
          <cell r="Q227">
            <v>0.03</v>
          </cell>
          <cell r="R227">
            <v>0.03</v>
          </cell>
        </row>
        <row r="228">
          <cell r="I228">
            <v>0.03</v>
          </cell>
          <cell r="J228">
            <v>0.03</v>
          </cell>
          <cell r="K228">
            <v>0.03</v>
          </cell>
          <cell r="L228">
            <v>0.03</v>
          </cell>
          <cell r="M228">
            <v>0.03</v>
          </cell>
          <cell r="N228">
            <v>0.03</v>
          </cell>
          <cell r="O228">
            <v>0.03</v>
          </cell>
          <cell r="P228">
            <v>0.03</v>
          </cell>
          <cell r="Q228">
            <v>0.03</v>
          </cell>
          <cell r="R228">
            <v>0.03</v>
          </cell>
        </row>
        <row r="229">
          <cell r="I229">
            <v>0.02</v>
          </cell>
          <cell r="J229">
            <v>0.02</v>
          </cell>
          <cell r="K229">
            <v>0.03</v>
          </cell>
          <cell r="L229">
            <v>0.03</v>
          </cell>
          <cell r="M229">
            <v>0.03</v>
          </cell>
          <cell r="N229">
            <v>0.03</v>
          </cell>
          <cell r="O229">
            <v>0.03</v>
          </cell>
          <cell r="P229">
            <v>0.03</v>
          </cell>
          <cell r="Q229">
            <v>0.03</v>
          </cell>
          <cell r="R229">
            <v>0.03</v>
          </cell>
        </row>
        <row r="231">
          <cell r="I231">
            <v>0.75</v>
          </cell>
          <cell r="J231">
            <v>0.45</v>
          </cell>
          <cell r="K231">
            <v>0.35</v>
          </cell>
          <cell r="L231">
            <v>0.35</v>
          </cell>
          <cell r="M231">
            <v>0.35</v>
          </cell>
          <cell r="N231">
            <v>0.35</v>
          </cell>
          <cell r="O231">
            <v>0.35</v>
          </cell>
          <cell r="P231">
            <v>0.35</v>
          </cell>
          <cell r="Q231">
            <v>0.35</v>
          </cell>
          <cell r="R231">
            <v>0.35</v>
          </cell>
        </row>
        <row r="232">
          <cell r="I232">
            <v>0.75</v>
          </cell>
          <cell r="J232">
            <v>0.45</v>
          </cell>
          <cell r="K232">
            <v>0.35</v>
          </cell>
          <cell r="L232">
            <v>0.35</v>
          </cell>
          <cell r="M232">
            <v>0.35</v>
          </cell>
          <cell r="N232">
            <v>0.35</v>
          </cell>
          <cell r="O232">
            <v>0.35</v>
          </cell>
          <cell r="P232">
            <v>0.35</v>
          </cell>
          <cell r="Q232">
            <v>0.35</v>
          </cell>
          <cell r="R232">
            <v>0.35</v>
          </cell>
        </row>
        <row r="233">
          <cell r="I233">
            <v>0.5</v>
          </cell>
          <cell r="J233">
            <v>0.45</v>
          </cell>
          <cell r="K233">
            <v>0.35</v>
          </cell>
          <cell r="L233">
            <v>0.35</v>
          </cell>
          <cell r="M233">
            <v>0.35</v>
          </cell>
          <cell r="N233">
            <v>0.35</v>
          </cell>
          <cell r="O233">
            <v>0.35</v>
          </cell>
          <cell r="P233">
            <v>0.35</v>
          </cell>
          <cell r="Q233">
            <v>0.35</v>
          </cell>
          <cell r="R233">
            <v>0.35</v>
          </cell>
        </row>
        <row r="234">
          <cell r="I234">
            <v>0.75</v>
          </cell>
          <cell r="J234">
            <v>0.45</v>
          </cell>
          <cell r="K234">
            <v>0.35</v>
          </cell>
          <cell r="L234">
            <v>0.35</v>
          </cell>
          <cell r="M234">
            <v>0.35</v>
          </cell>
          <cell r="N234">
            <v>0.35</v>
          </cell>
          <cell r="O234">
            <v>0.35</v>
          </cell>
          <cell r="P234">
            <v>0.35</v>
          </cell>
          <cell r="Q234">
            <v>0.35</v>
          </cell>
          <cell r="R234">
            <v>0.35</v>
          </cell>
        </row>
        <row r="237">
          <cell r="I237">
            <v>250000</v>
          </cell>
          <cell r="J237">
            <v>267500</v>
          </cell>
          <cell r="K237">
            <v>286225</v>
          </cell>
          <cell r="L237">
            <v>306260.75</v>
          </cell>
          <cell r="M237">
            <v>327699.0025</v>
          </cell>
          <cell r="N237">
            <v>350637.93267500005</v>
          </cell>
          <cell r="O237">
            <v>375182.58796225005</v>
          </cell>
          <cell r="P237">
            <v>401445.36911960755</v>
          </cell>
          <cell r="Q237">
            <v>429546.54495798011</v>
          </cell>
          <cell r="R237">
            <v>459614.80310503877</v>
          </cell>
        </row>
        <row r="245">
          <cell r="I245">
            <v>35</v>
          </cell>
          <cell r="J245">
            <v>35</v>
          </cell>
          <cell r="K245">
            <v>35</v>
          </cell>
          <cell r="L245">
            <v>35</v>
          </cell>
          <cell r="M245">
            <v>35</v>
          </cell>
          <cell r="N245">
            <v>35</v>
          </cell>
          <cell r="O245">
            <v>35</v>
          </cell>
          <cell r="P245">
            <v>35</v>
          </cell>
          <cell r="Q245">
            <v>35</v>
          </cell>
          <cell r="R245">
            <v>35</v>
          </cell>
        </row>
        <row r="246">
          <cell r="I246">
            <v>0.05</v>
          </cell>
          <cell r="J246">
            <v>4.7241115418459267E-2</v>
          </cell>
          <cell r="K246">
            <v>4.4634459719603795E-2</v>
          </cell>
          <cell r="L246">
            <v>4.2171633265087473E-2</v>
          </cell>
          <cell r="M246">
            <v>3.9844699889218668E-2</v>
          </cell>
          <cell r="N246">
            <v>3.7646161325609002E-2</v>
          </cell>
          <cell r="O246">
            <v>3.5568933044900643E-2</v>
          </cell>
          <cell r="P246">
            <v>3.3606321425712016E-2</v>
          </cell>
          <cell r="Q246">
            <v>3.1752002185238035E-2</v>
          </cell>
          <cell r="R246">
            <v>0.03</v>
          </cell>
        </row>
        <row r="249">
          <cell r="I249">
            <v>2000</v>
          </cell>
          <cell r="J249">
            <v>1889.6446167383706</v>
          </cell>
          <cell r="K249">
            <v>1785.3783887841516</v>
          </cell>
          <cell r="L249">
            <v>1686.8653306034987</v>
          </cell>
          <cell r="M249">
            <v>1593.7879955687465</v>
          </cell>
          <cell r="N249">
            <v>1505.8464530243598</v>
          </cell>
          <cell r="O249">
            <v>1422.7573217960255</v>
          </cell>
          <cell r="P249">
            <v>1344.2528570284805</v>
          </cell>
          <cell r="Q249">
            <v>1270.0800874095214</v>
          </cell>
          <cell r="R249">
            <v>1200</v>
          </cell>
        </row>
        <row r="251">
          <cell r="I251">
            <v>45</v>
          </cell>
          <cell r="J251">
            <v>45</v>
          </cell>
          <cell r="K251">
            <v>45</v>
          </cell>
          <cell r="L251">
            <v>45</v>
          </cell>
          <cell r="M251">
            <v>45</v>
          </cell>
          <cell r="N251">
            <v>45</v>
          </cell>
          <cell r="O251">
            <v>45</v>
          </cell>
          <cell r="P251">
            <v>45</v>
          </cell>
          <cell r="Q251">
            <v>45</v>
          </cell>
          <cell r="R251">
            <v>45</v>
          </cell>
        </row>
        <row r="252">
          <cell r="I252">
            <v>30</v>
          </cell>
          <cell r="J252">
            <v>30</v>
          </cell>
          <cell r="K252">
            <v>30</v>
          </cell>
          <cell r="L252">
            <v>30</v>
          </cell>
          <cell r="M252">
            <v>30</v>
          </cell>
          <cell r="N252">
            <v>30</v>
          </cell>
          <cell r="O252">
            <v>30</v>
          </cell>
          <cell r="P252">
            <v>30</v>
          </cell>
          <cell r="Q252">
            <v>30</v>
          </cell>
          <cell r="R252">
            <v>30</v>
          </cell>
        </row>
        <row r="260">
          <cell r="I260">
            <v>238.86925069186032</v>
          </cell>
          <cell r="J260">
            <v>150</v>
          </cell>
          <cell r="K260">
            <v>105</v>
          </cell>
          <cell r="L260">
            <v>95</v>
          </cell>
          <cell r="M260">
            <v>95</v>
          </cell>
          <cell r="N260">
            <v>95</v>
          </cell>
          <cell r="O260">
            <v>95</v>
          </cell>
          <cell r="P260">
            <v>95</v>
          </cell>
          <cell r="Q260">
            <v>95</v>
          </cell>
          <cell r="R260">
            <v>95</v>
          </cell>
        </row>
        <row r="261">
          <cell r="I261">
            <v>321.78595897407024</v>
          </cell>
          <cell r="J261">
            <v>150</v>
          </cell>
          <cell r="K261">
            <v>105</v>
          </cell>
          <cell r="L261">
            <v>95</v>
          </cell>
          <cell r="M261">
            <v>95</v>
          </cell>
          <cell r="N261">
            <v>95</v>
          </cell>
          <cell r="O261">
            <v>95</v>
          </cell>
          <cell r="P261">
            <v>95</v>
          </cell>
          <cell r="Q261">
            <v>95</v>
          </cell>
          <cell r="R261">
            <v>95</v>
          </cell>
        </row>
        <row r="262">
          <cell r="I262">
            <v>208.45194590658869</v>
          </cell>
          <cell r="J262">
            <v>150</v>
          </cell>
          <cell r="K262">
            <v>105</v>
          </cell>
          <cell r="L262">
            <v>95</v>
          </cell>
          <cell r="M262">
            <v>95</v>
          </cell>
          <cell r="N262">
            <v>95</v>
          </cell>
          <cell r="O262">
            <v>95</v>
          </cell>
          <cell r="P262">
            <v>95</v>
          </cell>
          <cell r="Q262">
            <v>95</v>
          </cell>
          <cell r="R262">
            <v>95</v>
          </cell>
        </row>
        <row r="263">
          <cell r="I263">
            <v>204.49091113450496</v>
          </cell>
          <cell r="J263">
            <v>150</v>
          </cell>
          <cell r="K263">
            <v>105</v>
          </cell>
          <cell r="L263">
            <v>95</v>
          </cell>
          <cell r="M263">
            <v>95</v>
          </cell>
          <cell r="N263">
            <v>95</v>
          </cell>
          <cell r="O263">
            <v>95</v>
          </cell>
          <cell r="P263">
            <v>95</v>
          </cell>
          <cell r="Q263">
            <v>95</v>
          </cell>
          <cell r="R263">
            <v>95</v>
          </cell>
        </row>
        <row r="271">
          <cell r="I271">
            <v>0.1</v>
          </cell>
        </row>
        <row r="272">
          <cell r="I272">
            <v>0.25</v>
          </cell>
        </row>
        <row r="274">
          <cell r="I274">
            <v>15</v>
          </cell>
        </row>
        <row r="276">
          <cell r="I276">
            <v>4.3994354451808486E-2</v>
          </cell>
        </row>
        <row r="277">
          <cell r="I277">
            <v>0.2</v>
          </cell>
        </row>
        <row r="284">
          <cell r="I284">
            <v>7500</v>
          </cell>
          <cell r="J284">
            <v>0</v>
          </cell>
          <cell r="K284">
            <v>0</v>
          </cell>
          <cell r="L284">
            <v>0</v>
          </cell>
          <cell r="M284">
            <v>0</v>
          </cell>
          <cell r="N284">
            <v>0</v>
          </cell>
          <cell r="O284">
            <v>0</v>
          </cell>
          <cell r="P284">
            <v>0</v>
          </cell>
          <cell r="Q284">
            <v>0</v>
          </cell>
          <cell r="R284">
            <v>0</v>
          </cell>
        </row>
        <row r="286">
          <cell r="I286">
            <v>0</v>
          </cell>
        </row>
        <row r="288">
          <cell r="J288" t="str">
            <v>commitment</v>
          </cell>
          <cell r="K288" t="str">
            <v>Arrangement</v>
          </cell>
        </row>
        <row r="289">
          <cell r="J289" t="str">
            <v>fees</v>
          </cell>
          <cell r="K289" t="str">
            <v>Fees</v>
          </cell>
        </row>
        <row r="290">
          <cell r="I290">
            <v>4.4999999999999998E-2</v>
          </cell>
        </row>
        <row r="291">
          <cell r="I291">
            <v>0.13500000000000001</v>
          </cell>
          <cell r="J291">
            <v>2.5000000000000001E-3</v>
          </cell>
          <cell r="K291">
            <v>0.01</v>
          </cell>
        </row>
        <row r="292">
          <cell r="I292">
            <v>5.7499999999999996E-2</v>
          </cell>
        </row>
        <row r="293">
          <cell r="I293">
            <v>6.5000000000000002E-2</v>
          </cell>
        </row>
        <row r="294">
          <cell r="I294">
            <v>6.3750000000000001E-2</v>
          </cell>
        </row>
        <row r="295">
          <cell r="I295">
            <v>0.13500000000000001</v>
          </cell>
        </row>
        <row r="296">
          <cell r="I296">
            <v>0.13500000000000001</v>
          </cell>
        </row>
        <row r="297">
          <cell r="I297">
            <v>0.08</v>
          </cell>
        </row>
        <row r="298">
          <cell r="I298">
            <v>0.13500000000000001</v>
          </cell>
        </row>
        <row r="299">
          <cell r="I299">
            <v>0.01</v>
          </cell>
        </row>
        <row r="300">
          <cell r="I300">
            <v>0.08</v>
          </cell>
        </row>
        <row r="301">
          <cell r="I301">
            <v>0.13500000000000001</v>
          </cell>
        </row>
        <row r="302">
          <cell r="I302">
            <v>0.03</v>
          </cell>
        </row>
        <row r="310">
          <cell r="K310" t="str">
            <v>Reapyment Schedule</v>
          </cell>
        </row>
        <row r="311">
          <cell r="I311" t="str">
            <v>2001-02</v>
          </cell>
          <cell r="K311">
            <v>4</v>
          </cell>
          <cell r="L311">
            <v>5</v>
          </cell>
          <cell r="M311">
            <v>6</v>
          </cell>
          <cell r="N311">
            <v>7</v>
          </cell>
          <cell r="O311">
            <v>8</v>
          </cell>
          <cell r="P311">
            <v>9</v>
          </cell>
          <cell r="Q311">
            <v>10</v>
          </cell>
          <cell r="R311" t="str">
            <v>Total</v>
          </cell>
        </row>
        <row r="312">
          <cell r="I312" t="str">
            <v>2003-04</v>
          </cell>
          <cell r="K312">
            <v>1</v>
          </cell>
          <cell r="L312">
            <v>2</v>
          </cell>
          <cell r="M312">
            <v>3</v>
          </cell>
          <cell r="N312">
            <v>4</v>
          </cell>
          <cell r="O312">
            <v>5</v>
          </cell>
          <cell r="P312">
            <v>6</v>
          </cell>
          <cell r="Q312">
            <v>7</v>
          </cell>
          <cell r="R312" t="str">
            <v>Total</v>
          </cell>
        </row>
        <row r="313">
          <cell r="I313">
            <v>3</v>
          </cell>
          <cell r="K313">
            <v>0.05</v>
          </cell>
          <cell r="L313">
            <v>0.1</v>
          </cell>
          <cell r="M313">
            <v>0.15</v>
          </cell>
          <cell r="N313">
            <v>0.2</v>
          </cell>
          <cell r="O313">
            <v>0.25</v>
          </cell>
          <cell r="P313">
            <v>0.25</v>
          </cell>
          <cell r="Q313">
            <v>0</v>
          </cell>
          <cell r="R313">
            <v>1</v>
          </cell>
        </row>
        <row r="314">
          <cell r="I314">
            <v>6</v>
          </cell>
        </row>
        <row r="315">
          <cell r="I315">
            <v>0</v>
          </cell>
          <cell r="J315">
            <v>2500</v>
          </cell>
          <cell r="K315">
            <v>0</v>
          </cell>
          <cell r="L315">
            <v>0</v>
          </cell>
          <cell r="M315">
            <v>0</v>
          </cell>
          <cell r="N315">
            <v>0</v>
          </cell>
          <cell r="O315">
            <v>0</v>
          </cell>
          <cell r="P315">
            <v>0</v>
          </cell>
          <cell r="Q315">
            <v>0</v>
          </cell>
          <cell r="R315">
            <v>0</v>
          </cell>
        </row>
        <row r="316">
          <cell r="J316">
            <v>0</v>
          </cell>
          <cell r="K316">
            <v>0</v>
          </cell>
          <cell r="L316">
            <v>0.05</v>
          </cell>
          <cell r="M316">
            <v>0.1</v>
          </cell>
          <cell r="N316">
            <v>0.15</v>
          </cell>
          <cell r="O316">
            <v>0.2</v>
          </cell>
          <cell r="P316">
            <v>0.25</v>
          </cell>
          <cell r="Q316">
            <v>0.25</v>
          </cell>
          <cell r="R316">
            <v>0</v>
          </cell>
        </row>
        <row r="317">
          <cell r="I317" t="str">
            <v>2004-05</v>
          </cell>
        </row>
        <row r="320">
          <cell r="I320">
            <v>32.096505000000001</v>
          </cell>
        </row>
        <row r="321">
          <cell r="H321">
            <v>0.30769230769230771</v>
          </cell>
          <cell r="I321">
            <v>0.15384615384615385</v>
          </cell>
          <cell r="J321">
            <v>0.15384615384615385</v>
          </cell>
          <cell r="K321">
            <v>0.15384615384615385</v>
          </cell>
          <cell r="L321">
            <v>0.15384615384615385</v>
          </cell>
          <cell r="M321">
            <v>7.6923076923076927E-2</v>
          </cell>
        </row>
        <row r="322">
          <cell r="I322">
            <v>0.15384615384615385</v>
          </cell>
          <cell r="J322">
            <v>0.15384615384615385</v>
          </cell>
          <cell r="K322">
            <v>0.15384615384615385</v>
          </cell>
          <cell r="L322">
            <v>0.15384615384615385</v>
          </cell>
          <cell r="M322">
            <v>7.6923076923076927E-2</v>
          </cell>
          <cell r="N322">
            <v>0</v>
          </cell>
          <cell r="O322">
            <v>0</v>
          </cell>
          <cell r="P322">
            <v>0</v>
          </cell>
          <cell r="Q322">
            <v>0</v>
          </cell>
          <cell r="R322">
            <v>0</v>
          </cell>
        </row>
        <row r="325">
          <cell r="I325">
            <v>84</v>
          </cell>
        </row>
        <row r="326">
          <cell r="H326">
            <v>0.13400000000000001</v>
          </cell>
          <cell r="I326">
            <v>0.14599999999999999</v>
          </cell>
          <cell r="J326">
            <v>0.158</v>
          </cell>
          <cell r="K326">
            <v>0.17199999999999999</v>
          </cell>
          <cell r="L326">
            <v>0.187</v>
          </cell>
          <cell r="M326">
            <v>0.20300000000000001</v>
          </cell>
        </row>
        <row r="327">
          <cell r="I327">
            <v>0.14599999999999999</v>
          </cell>
          <cell r="J327">
            <v>0.158</v>
          </cell>
          <cell r="K327">
            <v>0.17199999999999999</v>
          </cell>
          <cell r="L327">
            <v>0.187</v>
          </cell>
          <cell r="M327">
            <v>0.20300000000000001</v>
          </cell>
          <cell r="N327">
            <v>0</v>
          </cell>
          <cell r="O327">
            <v>0</v>
          </cell>
          <cell r="P327">
            <v>0</v>
          </cell>
          <cell r="Q327">
            <v>0</v>
          </cell>
          <cell r="R327">
            <v>0</v>
          </cell>
        </row>
        <row r="330">
          <cell r="I330">
            <v>1894.4</v>
          </cell>
        </row>
        <row r="331">
          <cell r="H331">
            <v>0.13400000000000001</v>
          </cell>
          <cell r="I331">
            <v>0.14599999999999999</v>
          </cell>
          <cell r="J331">
            <v>0.158</v>
          </cell>
          <cell r="K331">
            <v>0.17199999999999999</v>
          </cell>
          <cell r="L331">
            <v>0.187</v>
          </cell>
          <cell r="M331">
            <v>0.20300000000000001</v>
          </cell>
        </row>
        <row r="332">
          <cell r="I332">
            <v>7.2999999999999995E-2</v>
          </cell>
          <cell r="J332">
            <v>0</v>
          </cell>
          <cell r="K332">
            <v>0</v>
          </cell>
          <cell r="L332">
            <v>0.05</v>
          </cell>
          <cell r="M332">
            <v>0.1</v>
          </cell>
          <cell r="N332">
            <v>0.15</v>
          </cell>
          <cell r="O332">
            <v>0.2</v>
          </cell>
          <cell r="P332">
            <v>0.25</v>
          </cell>
          <cell r="Q332">
            <v>4.2999999999999927E-2</v>
          </cell>
          <cell r="R332">
            <v>0</v>
          </cell>
        </row>
        <row r="335">
          <cell r="I335">
            <v>27.5</v>
          </cell>
        </row>
        <row r="336">
          <cell r="I336">
            <v>0.1</v>
          </cell>
          <cell r="J336">
            <v>0.21</v>
          </cell>
          <cell r="K336">
            <v>0.27</v>
          </cell>
          <cell r="L336">
            <v>0.28000000000000003</v>
          </cell>
          <cell r="M336">
            <v>0.14000000000000001</v>
          </cell>
        </row>
        <row r="337">
          <cell r="I337">
            <v>0.1</v>
          </cell>
          <cell r="J337">
            <v>0.21</v>
          </cell>
          <cell r="K337">
            <v>0.27</v>
          </cell>
          <cell r="L337">
            <v>0.28000000000000003</v>
          </cell>
          <cell r="M337">
            <v>0.14000000000000001</v>
          </cell>
          <cell r="N337">
            <v>0</v>
          </cell>
          <cell r="O337">
            <v>0</v>
          </cell>
          <cell r="P337">
            <v>0</v>
          </cell>
          <cell r="Q337">
            <v>0</v>
          </cell>
          <cell r="R337">
            <v>0</v>
          </cell>
        </row>
        <row r="340">
          <cell r="I340">
            <v>1000</v>
          </cell>
        </row>
        <row r="341">
          <cell r="I341">
            <v>0.1</v>
          </cell>
          <cell r="J341">
            <v>0.21</v>
          </cell>
          <cell r="K341">
            <v>0.27</v>
          </cell>
          <cell r="L341">
            <v>0.28000000000000003</v>
          </cell>
          <cell r="M341">
            <v>0.14000000000000001</v>
          </cell>
        </row>
        <row r="342">
          <cell r="I342">
            <v>0.05</v>
          </cell>
          <cell r="J342">
            <v>0</v>
          </cell>
          <cell r="K342">
            <v>0</v>
          </cell>
          <cell r="L342">
            <v>0.05</v>
          </cell>
          <cell r="M342">
            <v>0.1</v>
          </cell>
          <cell r="N342">
            <v>0.15</v>
          </cell>
          <cell r="O342">
            <v>0.2</v>
          </cell>
          <cell r="P342">
            <v>0.25</v>
          </cell>
          <cell r="Q342">
            <v>0.19999999999999996</v>
          </cell>
          <cell r="R342">
            <v>0</v>
          </cell>
        </row>
        <row r="345">
          <cell r="I345" t="str">
            <v>2001-02</v>
          </cell>
        </row>
        <row r="346">
          <cell r="I346" t="str">
            <v>2004-05</v>
          </cell>
        </row>
        <row r="347">
          <cell r="I347">
            <v>0</v>
          </cell>
        </row>
        <row r="348">
          <cell r="I348">
            <v>0</v>
          </cell>
        </row>
        <row r="353">
          <cell r="I353">
            <v>400</v>
          </cell>
          <cell r="J353">
            <v>400</v>
          </cell>
          <cell r="K353">
            <v>400</v>
          </cell>
          <cell r="L353">
            <v>400</v>
          </cell>
          <cell r="M353">
            <v>400</v>
          </cell>
          <cell r="N353">
            <v>400</v>
          </cell>
          <cell r="O353">
            <v>400</v>
          </cell>
          <cell r="P353">
            <v>400</v>
          </cell>
          <cell r="Q353">
            <v>400</v>
          </cell>
          <cell r="R353">
            <v>400</v>
          </cell>
        </row>
        <row r="354">
          <cell r="I354">
            <v>0.5</v>
          </cell>
          <cell r="J354">
            <v>0.5</v>
          </cell>
          <cell r="K354">
            <v>0.5</v>
          </cell>
          <cell r="L354">
            <v>0.5</v>
          </cell>
          <cell r="M354">
            <v>0.5</v>
          </cell>
          <cell r="N354">
            <v>0.5</v>
          </cell>
          <cell r="O354">
            <v>0.5</v>
          </cell>
          <cell r="P354">
            <v>0.5</v>
          </cell>
          <cell r="Q354">
            <v>0.5</v>
          </cell>
          <cell r="R354">
            <v>0.5</v>
          </cell>
        </row>
        <row r="356">
          <cell r="I356">
            <v>0.01</v>
          </cell>
          <cell r="J356">
            <v>0.01</v>
          </cell>
          <cell r="K356">
            <v>0.01</v>
          </cell>
          <cell r="L356">
            <v>0.01</v>
          </cell>
          <cell r="M356">
            <v>0.01</v>
          </cell>
          <cell r="N356">
            <v>0.01</v>
          </cell>
          <cell r="O356">
            <v>0.01</v>
          </cell>
          <cell r="P356">
            <v>0.01</v>
          </cell>
          <cell r="Q356">
            <v>0.01</v>
          </cell>
          <cell r="R356">
            <v>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May 08 TM"/>
      <sheetName val="P1 May 08 FP"/>
      <sheetName val="P1 May 08 Maint."/>
      <sheetName val="WIP May"/>
      <sheetName val="LAT"/>
      <sheetName val="Minacs"/>
      <sheetName val="SG soft"/>
      <sheetName val="ML"/>
      <sheetName val="Anite"/>
      <sheetName val="Wisekey"/>
      <sheetName val="Chemtrade"/>
      <sheetName val="Fiserv efre"/>
      <sheetName val="Camilion"/>
      <sheetName val="Redemtech"/>
      <sheetName val="Pisces"/>
      <sheetName val="SAP India"/>
      <sheetName val="Bolero"/>
      <sheetName val="Flexi May"/>
      <sheetName val="Flexi Apr"/>
      <sheetName val="Lawson"/>
      <sheetName val="LE-FTE-Nos"/>
      <sheetName val="Grouping"/>
      <sheetName val="Sheet1 (2)"/>
      <sheetName val="usage Post Old"/>
      <sheetName val="Masters"/>
      <sheetName val="Assumptions"/>
    </sheetNames>
    <sheetDataSet>
      <sheetData sheetId="0">
        <row r="392">
          <cell r="E392">
            <v>79.37</v>
          </cell>
        </row>
        <row r="393">
          <cell r="E393">
            <v>60.519999999999996</v>
          </cell>
        </row>
        <row r="394">
          <cell r="E394">
            <v>39.909999999999997</v>
          </cell>
        </row>
        <row r="395">
          <cell r="E395">
            <v>0.38224999999999998</v>
          </cell>
        </row>
        <row r="396">
          <cell r="E396">
            <v>37.99</v>
          </cell>
        </row>
        <row r="398">
          <cell r="E398">
            <v>37.75</v>
          </cell>
        </row>
        <row r="435">
          <cell r="E435">
            <v>84.1</v>
          </cell>
        </row>
        <row r="436">
          <cell r="E436">
            <v>66.055000000000007</v>
          </cell>
        </row>
        <row r="437">
          <cell r="E437">
            <v>42.534999999999997</v>
          </cell>
        </row>
        <row r="438">
          <cell r="E438">
            <v>0.40434999999999999</v>
          </cell>
        </row>
        <row r="439">
          <cell r="E439">
            <v>40.585000000000001</v>
          </cell>
        </row>
        <row r="441">
          <cell r="E441">
            <v>40.65</v>
          </cell>
        </row>
        <row r="443">
          <cell r="E443">
            <v>11.8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June 08 TM"/>
      <sheetName val="P1 June 08 FP"/>
      <sheetName val="P1 June 08 Maint."/>
      <sheetName val="WIP June"/>
      <sheetName val="ML"/>
      <sheetName val="LAT"/>
      <sheetName val="Minacs"/>
      <sheetName val="SG Soft"/>
      <sheetName val="Chemtrade"/>
      <sheetName val="Camilion"/>
      <sheetName val="Redemtech"/>
      <sheetName val="Pisces"/>
      <sheetName val="SAP India"/>
      <sheetName val="CUSI"/>
      <sheetName val="Bolero"/>
      <sheetName val="Flexi June"/>
      <sheetName val="Lawson"/>
      <sheetName val="Anite"/>
      <sheetName val="Wisekey"/>
      <sheetName val="Fiserv efre"/>
      <sheetName val="Flexi May"/>
      <sheetName val="Flexi Apr"/>
      <sheetName val="PI June 2008"/>
      <sheetName val="NC"/>
      <sheetName val="Code"/>
    </sheetNames>
    <sheetDataSet>
      <sheetData sheetId="0">
        <row r="450">
          <cell r="E450">
            <v>85.5</v>
          </cell>
        </row>
        <row r="451">
          <cell r="E451">
            <v>67.72</v>
          </cell>
        </row>
        <row r="452">
          <cell r="E452">
            <v>42.89</v>
          </cell>
        </row>
        <row r="453">
          <cell r="E453">
            <v>0.40500000000000003</v>
          </cell>
        </row>
        <row r="454">
          <cell r="E454">
            <v>42.120000000000005</v>
          </cell>
        </row>
        <row r="456">
          <cell r="E456">
            <v>41.269999999999996</v>
          </cell>
        </row>
        <row r="457">
          <cell r="E457">
            <v>42.5</v>
          </cell>
        </row>
      </sheetData>
      <sheetData sheetId="1">
        <row r="7">
          <cell r="H7">
            <v>-304.90676624470359</v>
          </cell>
        </row>
      </sheetData>
      <sheetData sheetId="2">
        <row r="7">
          <cell r="AK7">
            <v>3010.5308219178078</v>
          </cell>
        </row>
      </sheetData>
      <sheetData sheetId="3">
        <row r="5">
          <cell r="AK5">
            <v>812.5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Oct 08 TM"/>
      <sheetName val="P1 Oct 08 FP"/>
      <sheetName val="P1 Oct 08 Maint."/>
      <sheetName val="WIP Oct"/>
      <sheetName val="Aviva P&amp;L"/>
      <sheetName val="Aviva"/>
      <sheetName val="Anite Offshore"/>
      <sheetName val="Wisekey"/>
      <sheetName val="UK Accrual Oct 2008"/>
      <sheetName val="Merill Lynch"/>
      <sheetName val="BGFCL-P&amp;L (FP)"/>
      <sheetName val="Illumiti"/>
      <sheetName val="Camillion"/>
      <sheetName val="US Accrual Oct 2008"/>
      <sheetName val="Comdev"/>
      <sheetName val="Bolero"/>
      <sheetName val="Chemtrade"/>
      <sheetName val="SAP India"/>
      <sheetName val="Minacs"/>
      <sheetName val="Flexi"/>
      <sheetName val="Fiserve"/>
      <sheetName val="Main Cash Flow"/>
    </sheetNames>
    <sheetDataSet>
      <sheetData sheetId="0">
        <row r="511">
          <cell r="E511">
            <v>80.61</v>
          </cell>
        </row>
        <row r="512">
          <cell r="E512">
            <v>63.204999999999998</v>
          </cell>
        </row>
        <row r="513">
          <cell r="E513">
            <v>49.29</v>
          </cell>
        </row>
        <row r="514">
          <cell r="E514">
            <v>0.50150000000000006</v>
          </cell>
        </row>
        <row r="515">
          <cell r="E515">
            <v>43.185000000000002</v>
          </cell>
        </row>
        <row r="517">
          <cell r="E517">
            <v>33.085000000000001</v>
          </cell>
        </row>
        <row r="518">
          <cell r="E518">
            <v>40.625</v>
          </cell>
        </row>
        <row r="519">
          <cell r="E519">
            <v>12.45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1"/>
      <sheetName val="ann2dep-sch-add31.3.2001"/>
      <sheetName val="ann2dep-sch-ded (2)"/>
      <sheetName val="ann2dep-schd-D31.3.2001"/>
      <sheetName val="ann3"/>
      <sheetName val="ann4"/>
      <sheetName val="ann5"/>
      <sheetName val="ann6"/>
      <sheetName val="ann7"/>
      <sheetName val="ann8"/>
      <sheetName val="ann 9"/>
      <sheetName val="ann10-1"/>
      <sheetName val="para"/>
      <sheetName val="natureofactivity"/>
      <sheetName val="rem to director"/>
      <sheetName val="TDScertificate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Accor Radhakrishna Corporate Services Private Ltd.</v>
          </cell>
        </row>
        <row r="6">
          <cell r="A6" t="str">
            <v>Assesement Year : 2001-2002</v>
          </cell>
        </row>
        <row r="7">
          <cell r="A7" t="str">
            <v>Previous Year : 2000-2001</v>
          </cell>
        </row>
      </sheetData>
      <sheetData sheetId="13"/>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exp Jul"/>
      <sheetName val="Allocation"/>
      <sheetName val="Key Initiatives"/>
      <sheetName val="Index"/>
      <sheetName val="PL Com"/>
      <sheetName val="PL-Acqg"/>
      <sheetName val="PL-Issu"/>
      <sheetName val="PL-IC"/>
      <sheetName val="PL-Sft"/>
      <sheetName val="PL-Oth"/>
      <sheetName val="CFlow Com"/>
      <sheetName val="BS Com"/>
      <sheetName val="Rev Com"/>
      <sheetName val="Tot Exp com"/>
      <sheetName val="Prod-wise VC"/>
      <sheetName val="PL Inc"/>
      <sheetName val="CFlow Inc"/>
      <sheetName val="BS Inc"/>
      <sheetName val="Rev Inc"/>
      <sheetName val="Sum Inc Rev"/>
      <sheetName val="AM Rev Drv Inc"/>
      <sheetName val="Rev Drv Inc"/>
      <sheetName val="Tot Exp Inc"/>
      <sheetName val="Ops Inc"/>
      <sheetName val="Ops HO Inc"/>
      <sheetName val="SPD Inc"/>
      <sheetName val="Sales Inc"/>
      <sheetName val="FnA Inc"/>
      <sheetName val="FS Inc"/>
      <sheetName val="CM Inc"/>
      <sheetName val="Acqg Inc"/>
      <sheetName val="SnN Inc"/>
      <sheetName val="Capex Inc"/>
      <sheetName val="Payroll Inc"/>
      <sheetName val="EMI Inc"/>
      <sheetName val="PL BL"/>
      <sheetName val="CFlow BL"/>
      <sheetName val="BS BL"/>
      <sheetName val="Rev BL"/>
      <sheetName val="Sum BL Rev"/>
      <sheetName val="AM Rev Drv BL"/>
      <sheetName val="Rev Drv BL"/>
      <sheetName val="Rev Asmptns"/>
      <sheetName val="Trml"/>
      <sheetName val="EMI BL"/>
      <sheetName val="VC Asmptns"/>
      <sheetName val="Capex BL"/>
      <sheetName val="CC Exps BL"/>
      <sheetName val="Tot Exp BL"/>
      <sheetName val="Exps-O&amp;T BL"/>
      <sheetName val="Exps-Sales BL"/>
      <sheetName val="Exps-Corp BL"/>
      <sheetName val="Acqg BL"/>
      <sheetName val="PM BL"/>
      <sheetName val="CM BL"/>
      <sheetName val="Issu BL"/>
      <sheetName val="IC BL"/>
      <sheetName val="CPU BL"/>
      <sheetName val="FS BL"/>
      <sheetName val="SnN BL"/>
      <sheetName val="IS BL"/>
      <sheetName val="Qlty BL"/>
      <sheetName val="SPD BL"/>
      <sheetName val="CS-HO BL"/>
      <sheetName val="CS-Reg BL"/>
      <sheetName val="Ops HO BL"/>
      <sheetName val="FnA BL"/>
      <sheetName val="HR BL"/>
      <sheetName val="Admn BL"/>
      <sheetName val="CRM BL"/>
      <sheetName val="Biz Hd BL"/>
      <sheetName val="Mum BL"/>
      <sheetName val="Pune BL"/>
      <sheetName val="Kol BL"/>
      <sheetName val="Hyd BL"/>
      <sheetName val="Delhi BL"/>
      <sheetName val="Chennai BL"/>
      <sheetName val="Blr BL"/>
      <sheetName val="Ahmd BL"/>
      <sheetName val="Sup Mgt"/>
      <sheetName val="MS Tech"/>
      <sheetName val="MxPac Tech"/>
      <sheetName val="Proj Mgt"/>
      <sheetName val="Sales &amp; Mktg"/>
      <sheetName val="Trml Mgt"/>
      <sheetName val="Testing"/>
      <sheetName val="Payroll BL"/>
      <sheetName val="Rent BL"/>
      <sheetName val="Rent BL jul"/>
      <sheetName val="El n Wat BL"/>
      <sheetName val="El n Wat BL j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UPLOAD"/>
      <sheetName val="SALARY-DETAILS"/>
      <sheetName val="ALL-IBANK-BRS"/>
    </sheetNames>
    <sheetDataSet>
      <sheetData sheetId="0" refreshError="1"/>
      <sheetData sheetId="1" refreshError="1"/>
      <sheetData sheetId="2" refreshError="1">
        <row r="1">
          <cell r="A1">
            <v>0</v>
          </cell>
          <cell r="B1" t="str">
            <v>CORPORATE OFFICE BOMBAY</v>
          </cell>
        </row>
        <row r="2">
          <cell r="A2">
            <v>1</v>
          </cell>
          <cell r="B2" t="str">
            <v>MADRAS</v>
          </cell>
        </row>
        <row r="3">
          <cell r="A3">
            <v>2</v>
          </cell>
          <cell r="B3" t="str">
            <v>BANGALORE</v>
          </cell>
        </row>
        <row r="4">
          <cell r="A4">
            <v>3</v>
          </cell>
          <cell r="B4" t="str">
            <v>BARODA</v>
          </cell>
        </row>
        <row r="5">
          <cell r="A5">
            <v>4</v>
          </cell>
          <cell r="B5" t="str">
            <v>BOMBAY</v>
          </cell>
        </row>
        <row r="6">
          <cell r="A6">
            <v>5</v>
          </cell>
          <cell r="B6" t="str">
            <v>PUNE</v>
          </cell>
        </row>
        <row r="7">
          <cell r="A7">
            <v>6</v>
          </cell>
          <cell r="B7" t="str">
            <v>CALCUTTA</v>
          </cell>
        </row>
        <row r="8">
          <cell r="A8">
            <v>7</v>
          </cell>
          <cell r="B8" t="str">
            <v>DELHI</v>
          </cell>
        </row>
        <row r="9">
          <cell r="A9">
            <v>8</v>
          </cell>
          <cell r="B9" t="str">
            <v>KHAIRATABAD, HYDERABAD</v>
          </cell>
        </row>
        <row r="10">
          <cell r="A10">
            <v>9</v>
          </cell>
          <cell r="B10" t="str">
            <v>NUNGAMBAKKAM, MADRAS</v>
          </cell>
        </row>
        <row r="11">
          <cell r="A11">
            <v>10</v>
          </cell>
          <cell r="B11" t="str">
            <v>KOCHI</v>
          </cell>
        </row>
        <row r="12">
          <cell r="A12">
            <v>11</v>
          </cell>
          <cell r="B12" t="str">
            <v>ANDHERI BRANCH</v>
          </cell>
        </row>
        <row r="13">
          <cell r="A13">
            <v>12</v>
          </cell>
          <cell r="B13" t="str">
            <v>JAIPUR</v>
          </cell>
        </row>
        <row r="14">
          <cell r="A14">
            <v>13</v>
          </cell>
          <cell r="B14" t="str">
            <v>CHANDIGARH</v>
          </cell>
        </row>
        <row r="15">
          <cell r="A15">
            <v>14</v>
          </cell>
          <cell r="B15" t="str">
            <v>MANGALORE</v>
          </cell>
        </row>
        <row r="16">
          <cell r="A16">
            <v>15</v>
          </cell>
          <cell r="B16" t="str">
            <v>PANAJI</v>
          </cell>
        </row>
        <row r="17">
          <cell r="A17">
            <v>16</v>
          </cell>
          <cell r="B17" t="str">
            <v>COIMBATORE</v>
          </cell>
        </row>
        <row r="18">
          <cell r="A18">
            <v>17</v>
          </cell>
          <cell r="B18" t="str">
            <v>LUDHIANA</v>
          </cell>
        </row>
        <row r="19">
          <cell r="A19">
            <v>18</v>
          </cell>
          <cell r="B19" t="str">
            <v>BORIVALI</v>
          </cell>
        </row>
        <row r="20">
          <cell r="A20">
            <v>19</v>
          </cell>
          <cell r="B20" t="str">
            <v>MIRA ROAD</v>
          </cell>
        </row>
        <row r="21">
          <cell r="A21">
            <v>20</v>
          </cell>
          <cell r="B21" t="str">
            <v>POWAI</v>
          </cell>
        </row>
        <row r="22">
          <cell r="A22">
            <v>21</v>
          </cell>
          <cell r="B22" t="str">
            <v>GURGAON</v>
          </cell>
        </row>
        <row r="23">
          <cell r="A23">
            <v>22</v>
          </cell>
          <cell r="B23" t="str">
            <v>VASAI</v>
          </cell>
        </row>
        <row r="24">
          <cell r="A24">
            <v>23</v>
          </cell>
          <cell r="B24" t="str">
            <v>MARGAO</v>
          </cell>
        </row>
        <row r="25">
          <cell r="A25">
            <v>24</v>
          </cell>
          <cell r="B25" t="str">
            <v>AHMEDABAD</v>
          </cell>
        </row>
        <row r="26">
          <cell r="A26">
            <v>25</v>
          </cell>
          <cell r="B26" t="str">
            <v>GOBICHETTIPALAYAM</v>
          </cell>
        </row>
        <row r="27">
          <cell r="A27">
            <v>26</v>
          </cell>
          <cell r="B27" t="str">
            <v>GHATKOPAR</v>
          </cell>
        </row>
        <row r="28">
          <cell r="A28">
            <v>27</v>
          </cell>
          <cell r="B28" t="str">
            <v>NASHIK</v>
          </cell>
        </row>
        <row r="29">
          <cell r="A29">
            <v>28</v>
          </cell>
          <cell r="B29" t="str">
            <v>BHAYANDAR BRANCH</v>
          </cell>
        </row>
        <row r="30">
          <cell r="A30">
            <v>29</v>
          </cell>
          <cell r="B30" t="str">
            <v>GREATER KAILASH-NEW DELHI</v>
          </cell>
        </row>
        <row r="31">
          <cell r="A31">
            <v>30</v>
          </cell>
          <cell r="B31" t="str">
            <v>MAPUCA</v>
          </cell>
        </row>
        <row r="32">
          <cell r="A32">
            <v>31</v>
          </cell>
          <cell r="B32" t="str">
            <v>NOIDA</v>
          </cell>
        </row>
        <row r="33">
          <cell r="A33">
            <v>32</v>
          </cell>
          <cell r="B33" t="str">
            <v>DADAR</v>
          </cell>
        </row>
        <row r="34">
          <cell r="A34">
            <v>33</v>
          </cell>
          <cell r="B34" t="str">
            <v>PRICOL-PERIANAICKENPALAYAM</v>
          </cell>
        </row>
        <row r="35">
          <cell r="A35">
            <v>34</v>
          </cell>
          <cell r="B35" t="str">
            <v>BALLYGUNGE</v>
          </cell>
        </row>
        <row r="36">
          <cell r="A36">
            <v>35</v>
          </cell>
          <cell r="B36" t="str">
            <v>THANE</v>
          </cell>
        </row>
        <row r="37">
          <cell r="A37">
            <v>36</v>
          </cell>
          <cell r="B37" t="str">
            <v>MARATHA MANDIR-EXTEN COUNTER</v>
          </cell>
        </row>
        <row r="38">
          <cell r="A38">
            <v>37</v>
          </cell>
          <cell r="B38" t="str">
            <v>PREET VIHAR,NEW DELHI</v>
          </cell>
        </row>
        <row r="39">
          <cell r="A39">
            <v>38</v>
          </cell>
          <cell r="B39" t="str">
            <v>BANDRA,MUMBAI</v>
          </cell>
        </row>
        <row r="40">
          <cell r="A40">
            <v>39</v>
          </cell>
          <cell r="B40" t="str">
            <v>SHIVAJI NAGAR,PUNE</v>
          </cell>
        </row>
        <row r="41">
          <cell r="A41">
            <v>40</v>
          </cell>
          <cell r="B41" t="str">
            <v>MADHAPUR</v>
          </cell>
        </row>
        <row r="42">
          <cell r="A42">
            <v>41</v>
          </cell>
          <cell r="B42" t="str">
            <v>INDORE</v>
          </cell>
        </row>
        <row r="43">
          <cell r="A43">
            <v>42</v>
          </cell>
          <cell r="B43" t="str">
            <v>SALT LAKE CITY,CALCUTTA</v>
          </cell>
        </row>
        <row r="44">
          <cell r="A44">
            <v>43</v>
          </cell>
          <cell r="B44" t="str">
            <v>PANCHKULA,HARYANA</v>
          </cell>
        </row>
        <row r="45">
          <cell r="A45">
            <v>44</v>
          </cell>
          <cell r="B45" t="str">
            <v>AURANGABAD</v>
          </cell>
        </row>
        <row r="46">
          <cell r="A46">
            <v>45</v>
          </cell>
          <cell r="B46" t="str">
            <v>UDAIPUR</v>
          </cell>
        </row>
        <row r="47">
          <cell r="A47">
            <v>46</v>
          </cell>
          <cell r="B47" t="str">
            <v>NEW FRIENDS COLONY,N.DELHI</v>
          </cell>
        </row>
        <row r="48">
          <cell r="A48">
            <v>47</v>
          </cell>
          <cell r="B48" t="str">
            <v>KORAMANGALA</v>
          </cell>
        </row>
        <row r="49">
          <cell r="A49">
            <v>48</v>
          </cell>
          <cell r="B49" t="str">
            <v>SECUNDERABAD</v>
          </cell>
        </row>
        <row r="50">
          <cell r="A50">
            <v>49</v>
          </cell>
          <cell r="B50" t="str">
            <v>DAHANU ROAD</v>
          </cell>
        </row>
        <row r="51">
          <cell r="A51">
            <v>51</v>
          </cell>
          <cell r="B51" t="str">
            <v>MOTI KHAVDI,DIST.-JAMNAGAR</v>
          </cell>
        </row>
        <row r="52">
          <cell r="A52">
            <v>52</v>
          </cell>
          <cell r="B52" t="str">
            <v>SURAT</v>
          </cell>
        </row>
        <row r="53">
          <cell r="A53">
            <v>53</v>
          </cell>
          <cell r="B53" t="str">
            <v>JAYANAGAR,BANGALORE</v>
          </cell>
        </row>
        <row r="54">
          <cell r="A54">
            <v>54</v>
          </cell>
          <cell r="B54" t="str">
            <v>NANGANALLUR,CHENNAI</v>
          </cell>
        </row>
        <row r="55">
          <cell r="A55">
            <v>55</v>
          </cell>
          <cell r="B55" t="str">
            <v>BHOPAL</v>
          </cell>
        </row>
        <row r="56">
          <cell r="A56">
            <v>56</v>
          </cell>
          <cell r="B56" t="str">
            <v>PONDICHERRY</v>
          </cell>
        </row>
        <row r="57">
          <cell r="A57">
            <v>57</v>
          </cell>
          <cell r="B57" t="str">
            <v>PRABHADEVI,MUMBAI</v>
          </cell>
        </row>
        <row r="58">
          <cell r="A58">
            <v>58</v>
          </cell>
          <cell r="B58" t="str">
            <v>MOHALI</v>
          </cell>
        </row>
        <row r="59">
          <cell r="A59">
            <v>59</v>
          </cell>
          <cell r="B59" t="str">
            <v>NAGPUR</v>
          </cell>
        </row>
        <row r="60">
          <cell r="A60">
            <v>60</v>
          </cell>
          <cell r="B60" t="str">
            <v>VISAKHAPATNAM</v>
          </cell>
        </row>
        <row r="61">
          <cell r="A61">
            <v>61</v>
          </cell>
          <cell r="B61" t="str">
            <v>BHUBANESWAR</v>
          </cell>
        </row>
        <row r="62">
          <cell r="A62">
            <v>62</v>
          </cell>
          <cell r="B62" t="str">
            <v>PALGHAR,DISTRICT -THANE</v>
          </cell>
        </row>
        <row r="63">
          <cell r="A63">
            <v>63</v>
          </cell>
          <cell r="B63" t="str">
            <v>BOISAR, DISTRICT-THANE</v>
          </cell>
        </row>
        <row r="64">
          <cell r="A64">
            <v>64</v>
          </cell>
          <cell r="B64" t="str">
            <v>DRIVE-IN,AHMEDABAD</v>
          </cell>
        </row>
        <row r="65">
          <cell r="A65">
            <v>65</v>
          </cell>
          <cell r="B65" t="str">
            <v>VASANT VIHAR,NEW DELHI</v>
          </cell>
        </row>
        <row r="66">
          <cell r="A66">
            <v>66</v>
          </cell>
          <cell r="B66" t="str">
            <v>AMRITSAR</v>
          </cell>
        </row>
        <row r="67">
          <cell r="A67">
            <v>67</v>
          </cell>
          <cell r="B67" t="str">
            <v>SATELLITE ROAD,AHMEDABAD</v>
          </cell>
        </row>
        <row r="68">
          <cell r="A68">
            <v>68</v>
          </cell>
          <cell r="B68" t="str">
            <v>VALSAD</v>
          </cell>
        </row>
        <row r="69">
          <cell r="A69">
            <v>69</v>
          </cell>
          <cell r="B69" t="str">
            <v>HABSIGUDA,HYDERABAD</v>
          </cell>
        </row>
        <row r="70">
          <cell r="A70">
            <v>71</v>
          </cell>
          <cell r="B70" t="str">
            <v>GREEN PARK,NEW DELHI</v>
          </cell>
        </row>
        <row r="71">
          <cell r="A71">
            <v>72</v>
          </cell>
          <cell r="B71" t="str">
            <v>MANIPAL</v>
          </cell>
        </row>
        <row r="72">
          <cell r="A72">
            <v>73</v>
          </cell>
          <cell r="B72" t="str">
            <v>AUNDH,PUNE</v>
          </cell>
        </row>
        <row r="73">
          <cell r="A73">
            <v>74</v>
          </cell>
          <cell r="B73" t="str">
            <v>KONDHWA,PUNE</v>
          </cell>
        </row>
        <row r="74">
          <cell r="A74">
            <v>75</v>
          </cell>
          <cell r="B74" t="str">
            <v>S.R.NAGAR,HYDERABAD</v>
          </cell>
        </row>
        <row r="75">
          <cell r="A75">
            <v>76</v>
          </cell>
          <cell r="B75" t="str">
            <v>JUBILEE HILLS,HYDERABAD</v>
          </cell>
        </row>
        <row r="76">
          <cell r="A76">
            <v>77</v>
          </cell>
          <cell r="B76" t="str">
            <v>ASHOKNAGAR,CHENNAI</v>
          </cell>
        </row>
        <row r="77">
          <cell r="A77">
            <v>78</v>
          </cell>
          <cell r="B77" t="str">
            <v>MALLESWARAM,BANGALORE</v>
          </cell>
        </row>
        <row r="78">
          <cell r="A78">
            <v>79</v>
          </cell>
          <cell r="B78" t="str">
            <v>NURMAHAL,JALANDHAR</v>
          </cell>
        </row>
        <row r="79">
          <cell r="A79">
            <v>80</v>
          </cell>
          <cell r="B79" t="str">
            <v>NAKODAR, DISTT-JALANDHAR</v>
          </cell>
        </row>
        <row r="80">
          <cell r="A80">
            <v>81</v>
          </cell>
          <cell r="B80" t="str">
            <v>NAWANSHAHR</v>
          </cell>
        </row>
        <row r="81">
          <cell r="A81">
            <v>82</v>
          </cell>
          <cell r="B81" t="str">
            <v>G.T.ROAD,JALANDHAR</v>
          </cell>
        </row>
        <row r="82">
          <cell r="A82">
            <v>83</v>
          </cell>
          <cell r="B82" t="str">
            <v>FARIDABAD</v>
          </cell>
        </row>
        <row r="83">
          <cell r="A83">
            <v>84</v>
          </cell>
          <cell r="B83" t="str">
            <v>BIDADI,BANGALORE</v>
          </cell>
        </row>
        <row r="84">
          <cell r="A84">
            <v>85</v>
          </cell>
          <cell r="B84" t="str">
            <v>VALLABH VIDYA NAGAR</v>
          </cell>
        </row>
        <row r="85">
          <cell r="A85">
            <v>86</v>
          </cell>
          <cell r="B85" t="str">
            <v>BHUJ,DISTT-KUTCH</v>
          </cell>
        </row>
        <row r="86">
          <cell r="A86">
            <v>87</v>
          </cell>
          <cell r="B86" t="str">
            <v>JANAKPURI,NEW DELHI</v>
          </cell>
        </row>
        <row r="87">
          <cell r="A87">
            <v>88</v>
          </cell>
          <cell r="B87" t="str">
            <v>DOMBIVALI</v>
          </cell>
        </row>
        <row r="88">
          <cell r="A88">
            <v>89</v>
          </cell>
          <cell r="B88" t="str">
            <v>JAMSHEDPUR</v>
          </cell>
        </row>
        <row r="89">
          <cell r="A89">
            <v>99</v>
          </cell>
          <cell r="B89" t="str">
            <v>TEST BANK FOR SEED</v>
          </cell>
        </row>
        <row r="90">
          <cell r="A90">
            <v>101</v>
          </cell>
          <cell r="B90" t="str">
            <v>CORP OFFICE CHENAI</v>
          </cell>
        </row>
        <row r="91">
          <cell r="A91">
            <v>102</v>
          </cell>
          <cell r="B91" t="str">
            <v>SME - CENTRAL OPERATIONS</v>
          </cell>
        </row>
        <row r="92">
          <cell r="A92">
            <v>151</v>
          </cell>
          <cell r="B92" t="str">
            <v>VASHI</v>
          </cell>
        </row>
        <row r="93">
          <cell r="A93">
            <v>152</v>
          </cell>
          <cell r="B93" t="str">
            <v>MYSORE</v>
          </cell>
        </row>
        <row r="94">
          <cell r="A94">
            <v>153</v>
          </cell>
          <cell r="B94" t="str">
            <v>RAJKOT</v>
          </cell>
        </row>
        <row r="95">
          <cell r="A95">
            <v>154</v>
          </cell>
          <cell r="B95" t="str">
            <v>PITAMPURA, DELHI</v>
          </cell>
        </row>
        <row r="96">
          <cell r="A96">
            <v>155</v>
          </cell>
          <cell r="B96" t="str">
            <v>PUNJABI BAGH, NEW DELHI</v>
          </cell>
        </row>
        <row r="97">
          <cell r="A97">
            <v>156</v>
          </cell>
          <cell r="B97" t="str">
            <v>HOSUR,TAMILNADU</v>
          </cell>
        </row>
        <row r="98">
          <cell r="A98">
            <v>157</v>
          </cell>
          <cell r="B98" t="str">
            <v>HUBLI KARNATAKA</v>
          </cell>
        </row>
        <row r="99">
          <cell r="A99">
            <v>158</v>
          </cell>
          <cell r="B99" t="str">
            <v>MALAD</v>
          </cell>
        </row>
        <row r="100">
          <cell r="A100">
            <v>159</v>
          </cell>
          <cell r="B100" t="str">
            <v>VIJAYNAGAR</v>
          </cell>
        </row>
        <row r="101">
          <cell r="A101">
            <v>162</v>
          </cell>
        </row>
        <row r="102">
          <cell r="A102">
            <v>6001</v>
          </cell>
          <cell r="B102" t="str">
            <v>MADURAI SERVICE CENTRE</v>
          </cell>
        </row>
        <row r="103">
          <cell r="A103">
            <v>6002</v>
          </cell>
          <cell r="B103" t="str">
            <v>CENTRAL OFFICE</v>
          </cell>
        </row>
        <row r="104">
          <cell r="A104">
            <v>6003</v>
          </cell>
          <cell r="B104" t="str">
            <v>MADURAI - MAIN</v>
          </cell>
        </row>
        <row r="105">
          <cell r="A105">
            <v>6004</v>
          </cell>
          <cell r="B105" t="str">
            <v>MADURAI - SOUTH MASI</v>
          </cell>
        </row>
        <row r="106">
          <cell r="A106">
            <v>6005</v>
          </cell>
          <cell r="B106" t="str">
            <v>MADURAI - GOODSHED STREET</v>
          </cell>
        </row>
        <row r="107">
          <cell r="A107">
            <v>6006</v>
          </cell>
          <cell r="B107" t="str">
            <v>MADURAI - TALLAKULAM</v>
          </cell>
        </row>
        <row r="108">
          <cell r="A108">
            <v>6007</v>
          </cell>
          <cell r="B108" t="str">
            <v>PONNAGARAM</v>
          </cell>
        </row>
        <row r="109">
          <cell r="A109">
            <v>6008</v>
          </cell>
          <cell r="B109" t="str">
            <v>MADURAI - SATHAMANGALAM</v>
          </cell>
        </row>
        <row r="110">
          <cell r="A110">
            <v>6009</v>
          </cell>
          <cell r="B110" t="str">
            <v>MADURAI - THIRUPARANKUNDRAM</v>
          </cell>
        </row>
        <row r="111">
          <cell r="A111">
            <v>6010</v>
          </cell>
          <cell r="B111" t="str">
            <v>MADURAI - ATHIKULAM</v>
          </cell>
        </row>
        <row r="112">
          <cell r="A112">
            <v>6011</v>
          </cell>
          <cell r="B112" t="str">
            <v>MADURAI - MUNICHALAI</v>
          </cell>
        </row>
        <row r="113">
          <cell r="A113">
            <v>6012</v>
          </cell>
          <cell r="B113" t="str">
            <v>MADURAI - SELLUR</v>
          </cell>
        </row>
        <row r="114">
          <cell r="A114">
            <v>6013</v>
          </cell>
          <cell r="B114" t="str">
            <v>MADURAI - SUBRAMANIYAPURAM</v>
          </cell>
        </row>
        <row r="115">
          <cell r="A115">
            <v>6014</v>
          </cell>
          <cell r="B115" t="str">
            <v>MADURAI - NORTH VELI st.</v>
          </cell>
        </row>
        <row r="116">
          <cell r="A116">
            <v>6015</v>
          </cell>
          <cell r="B116" t="str">
            <v>MADURAI - TEPPAKULAM</v>
          </cell>
        </row>
        <row r="117">
          <cell r="A117">
            <v>6016</v>
          </cell>
          <cell r="B117" t="str">
            <v>MADURAI - K.K.NAGAR</v>
          </cell>
        </row>
        <row r="118">
          <cell r="A118">
            <v>6017</v>
          </cell>
          <cell r="B118" t="str">
            <v>MADURAI - KOCHADAI</v>
          </cell>
        </row>
        <row r="119">
          <cell r="A119">
            <v>6018</v>
          </cell>
          <cell r="B119" t="str">
            <v>MADURAI - THIYAGARAJA ENG COL</v>
          </cell>
        </row>
        <row r="120">
          <cell r="A120">
            <v>6019</v>
          </cell>
          <cell r="B120" t="str">
            <v>CHENNAI - SERVICE CENTRE</v>
          </cell>
        </row>
        <row r="121">
          <cell r="A121">
            <v>6020</v>
          </cell>
          <cell r="B121" t="str">
            <v>CHENNAI - MAIN</v>
          </cell>
        </row>
        <row r="122">
          <cell r="A122">
            <v>6021</v>
          </cell>
          <cell r="B122" t="str">
            <v>CHENNAI - GODOWN STREET</v>
          </cell>
        </row>
        <row r="123">
          <cell r="A123">
            <v>6022</v>
          </cell>
          <cell r="B123" t="str">
            <v>CHENNAI - RH ROAD</v>
          </cell>
        </row>
        <row r="124">
          <cell r="A124">
            <v>6023</v>
          </cell>
          <cell r="B124" t="str">
            <v>CHENNAI - WEST MAMBALAM</v>
          </cell>
        </row>
        <row r="125">
          <cell r="A125">
            <v>6024</v>
          </cell>
          <cell r="B125" t="str">
            <v>CHENNAI - AVADI</v>
          </cell>
        </row>
        <row r="126">
          <cell r="A126">
            <v>6025</v>
          </cell>
          <cell r="B126" t="str">
            <v>CHENNAI - PURASAWALKAM</v>
          </cell>
        </row>
        <row r="127">
          <cell r="A127">
            <v>6026</v>
          </cell>
          <cell r="B127" t="str">
            <v>CHENNAI - T.NAGAR</v>
          </cell>
        </row>
        <row r="128">
          <cell r="A128">
            <v>6027</v>
          </cell>
          <cell r="B128" t="str">
            <v>CHENNAI - ANNANAGAR</v>
          </cell>
        </row>
        <row r="129">
          <cell r="A129">
            <v>6028</v>
          </cell>
          <cell r="B129" t="str">
            <v>CHENNAI - NANDANAM</v>
          </cell>
        </row>
        <row r="130">
          <cell r="A130">
            <v>6029</v>
          </cell>
          <cell r="B130" t="str">
            <v>CHENNAI - FOREX DIVISION</v>
          </cell>
        </row>
        <row r="131">
          <cell r="A131">
            <v>6030</v>
          </cell>
          <cell r="B131" t="str">
            <v>CHENNAI - CATHEDRAL</v>
          </cell>
        </row>
        <row r="132">
          <cell r="A132">
            <v>6031</v>
          </cell>
          <cell r="B132" t="str">
            <v>CHENNAI - SOWCARPET</v>
          </cell>
        </row>
        <row r="133">
          <cell r="A133">
            <v>6032</v>
          </cell>
          <cell r="B133" t="str">
            <v>CHENNAI - TRIPLICANE (RH ROAD)</v>
          </cell>
        </row>
        <row r="134">
          <cell r="A134">
            <v>6033</v>
          </cell>
          <cell r="B134" t="str">
            <v>CHENNAI - BESANT NAGAR</v>
          </cell>
        </row>
        <row r="135">
          <cell r="A135">
            <v>6034</v>
          </cell>
          <cell r="B135" t="str">
            <v>CHENNAI - TAMBARAM (EAST)</v>
          </cell>
        </row>
        <row r="136">
          <cell r="A136">
            <v>6035</v>
          </cell>
          <cell r="B136" t="str">
            <v>CHENNAI - PADIANALLUR</v>
          </cell>
        </row>
        <row r="137">
          <cell r="A137">
            <v>6036</v>
          </cell>
          <cell r="B137" t="str">
            <v>CHENNAI - EGMORE</v>
          </cell>
        </row>
        <row r="138">
          <cell r="A138">
            <v>6037</v>
          </cell>
          <cell r="B138" t="str">
            <v>CHENNAI - SELAIYUR</v>
          </cell>
        </row>
        <row r="139">
          <cell r="A139">
            <v>6038</v>
          </cell>
          <cell r="B139" t="str">
            <v>CHENNAI - MT.ROAD (CATHEDRAL)</v>
          </cell>
        </row>
        <row r="140">
          <cell r="A140">
            <v>6039</v>
          </cell>
          <cell r="B140" t="str">
            <v>FINANCIAL SERVICE DIVISION</v>
          </cell>
        </row>
        <row r="141">
          <cell r="A141">
            <v>6040</v>
          </cell>
          <cell r="B141" t="str">
            <v>CHENNAI - KILPAUK EXT. CTR</v>
          </cell>
        </row>
        <row r="142">
          <cell r="A142">
            <v>6041</v>
          </cell>
          <cell r="B142" t="str">
            <v>NRI SERVICE CENTRE CO</v>
          </cell>
        </row>
        <row r="143">
          <cell r="A143">
            <v>6042</v>
          </cell>
          <cell r="B143" t="str">
            <v>CHENNAI - ALWARTHIRUNAGAR EC</v>
          </cell>
        </row>
        <row r="144">
          <cell r="A144">
            <v>6043</v>
          </cell>
          <cell r="B144" t="str">
            <v>TRICHY - SERVICE CENTRE</v>
          </cell>
        </row>
        <row r="145">
          <cell r="A145">
            <v>6044</v>
          </cell>
          <cell r="B145" t="str">
            <v>ALANGUDI</v>
          </cell>
        </row>
        <row r="146">
          <cell r="A146">
            <v>6045</v>
          </cell>
          <cell r="B146" t="str">
            <v>AMARAVATHIPUDUR</v>
          </cell>
        </row>
        <row r="147">
          <cell r="A147">
            <v>6046</v>
          </cell>
          <cell r="B147" t="str">
            <v>AMMAIYAPPAN</v>
          </cell>
        </row>
        <row r="148">
          <cell r="A148">
            <v>6047</v>
          </cell>
          <cell r="B148" t="str">
            <v>ARANTANGI</v>
          </cell>
        </row>
        <row r="149">
          <cell r="A149">
            <v>6048</v>
          </cell>
          <cell r="B149" t="str">
            <v>A  THEKKUR</v>
          </cell>
        </row>
        <row r="150">
          <cell r="A150">
            <v>6049</v>
          </cell>
          <cell r="B150" t="str">
            <v>ATTUR(SALEM DT)</v>
          </cell>
        </row>
        <row r="151">
          <cell r="A151">
            <v>6050</v>
          </cell>
          <cell r="B151" t="str">
            <v>AUTHOOR (MERG TO KAYALPATINAM)</v>
          </cell>
        </row>
        <row r="152">
          <cell r="A152">
            <v>6051</v>
          </cell>
          <cell r="B152" t="str">
            <v>AVINIPPATTI</v>
          </cell>
        </row>
        <row r="153">
          <cell r="A153">
            <v>6052</v>
          </cell>
          <cell r="B153" t="str">
            <v>BHUVANAGIRI</v>
          </cell>
        </row>
        <row r="154">
          <cell r="A154">
            <v>6053</v>
          </cell>
          <cell r="B154" t="str">
            <v>COIMBATORE - MAIN</v>
          </cell>
        </row>
        <row r="155">
          <cell r="A155">
            <v>6054</v>
          </cell>
          <cell r="B155" t="str">
            <v>DEVAKOTTAI - MAIN</v>
          </cell>
        </row>
        <row r="156">
          <cell r="A156">
            <v>6055</v>
          </cell>
          <cell r="B156" t="str">
            <v>DEVAKOTTAI - KARUTHAVOO(MAIN)</v>
          </cell>
        </row>
        <row r="157">
          <cell r="A157">
            <v>6056</v>
          </cell>
          <cell r="B157" t="str">
            <v>DHARAPURAM</v>
          </cell>
        </row>
        <row r="158">
          <cell r="A158">
            <v>6057</v>
          </cell>
          <cell r="B158" t="str">
            <v>DHARMAPURI</v>
          </cell>
        </row>
        <row r="159">
          <cell r="A159">
            <v>6058</v>
          </cell>
          <cell r="B159" t="str">
            <v>DINDIGUL</v>
          </cell>
        </row>
        <row r="160">
          <cell r="A160">
            <v>6059</v>
          </cell>
          <cell r="B160" t="str">
            <v>IDAIYUR</v>
          </cell>
        </row>
        <row r="161">
          <cell r="A161">
            <v>6060</v>
          </cell>
          <cell r="B161" t="str">
            <v>ELATHUR</v>
          </cell>
        </row>
        <row r="162">
          <cell r="A162">
            <v>6061</v>
          </cell>
          <cell r="B162" t="str">
            <v>ERIYUR</v>
          </cell>
        </row>
        <row r="163">
          <cell r="A163">
            <v>6184</v>
          </cell>
          <cell r="B163" t="str">
            <v>THOTTIAPATTI</v>
          </cell>
        </row>
        <row r="164">
          <cell r="A164">
            <v>6185</v>
          </cell>
          <cell r="B164" t="str">
            <v>KOTTAIPATTINAM</v>
          </cell>
        </row>
        <row r="165">
          <cell r="A165">
            <v>6186</v>
          </cell>
          <cell r="B165" t="str">
            <v>PORTONOVO</v>
          </cell>
        </row>
        <row r="166">
          <cell r="A166">
            <v>6187</v>
          </cell>
          <cell r="B166" t="str">
            <v>PAPPAMBADI</v>
          </cell>
        </row>
        <row r="167">
          <cell r="A167">
            <v>6188</v>
          </cell>
          <cell r="B167" t="str">
            <v>VEMBARPATTI</v>
          </cell>
        </row>
        <row r="168">
          <cell r="A168">
            <v>6189</v>
          </cell>
          <cell r="B168" t="str">
            <v>VIRUDHACHALAM</v>
          </cell>
        </row>
        <row r="169">
          <cell r="A169">
            <v>6190</v>
          </cell>
          <cell r="B169" t="str">
            <v>COIMBATORE - R.S.PURAM</v>
          </cell>
        </row>
        <row r="170">
          <cell r="A170">
            <v>6191</v>
          </cell>
          <cell r="B170" t="str">
            <v>VANIYAMPADI</v>
          </cell>
        </row>
        <row r="171">
          <cell r="A171">
            <v>6192</v>
          </cell>
          <cell r="B171" t="str">
            <v>MELOLAKKUR</v>
          </cell>
        </row>
        <row r="172">
          <cell r="A172">
            <v>6193</v>
          </cell>
          <cell r="B172" t="str">
            <v>R.PUDUKKOTTAI(MERGED TO DGLBR)</v>
          </cell>
        </row>
        <row r="173">
          <cell r="A173">
            <v>6194</v>
          </cell>
          <cell r="B173" t="str">
            <v>RAMAPATTINAM</v>
          </cell>
        </row>
        <row r="174">
          <cell r="A174">
            <v>6195</v>
          </cell>
          <cell r="B174" t="str">
            <v>VENGUR</v>
          </cell>
        </row>
        <row r="175">
          <cell r="A175">
            <v>6196</v>
          </cell>
          <cell r="B175" t="str">
            <v>THIRUVANNMALAI</v>
          </cell>
        </row>
        <row r="176">
          <cell r="A176">
            <v>6197</v>
          </cell>
          <cell r="B176" t="str">
            <v>SITHILINGAMADAM</v>
          </cell>
        </row>
        <row r="177">
          <cell r="A177">
            <v>6198</v>
          </cell>
          <cell r="B177" t="str">
            <v>SARAM</v>
          </cell>
        </row>
        <row r="178">
          <cell r="A178">
            <v>6199</v>
          </cell>
          <cell r="B178" t="str">
            <v>VELLANUR</v>
          </cell>
        </row>
        <row r="179">
          <cell r="A179">
            <v>6200</v>
          </cell>
          <cell r="B179" t="str">
            <v>IRULAPATTI</v>
          </cell>
        </row>
        <row r="180">
          <cell r="A180">
            <v>6201</v>
          </cell>
          <cell r="B180" t="str">
            <v>PAVITHRAM</v>
          </cell>
        </row>
        <row r="181">
          <cell r="A181">
            <v>6202</v>
          </cell>
          <cell r="B181" t="str">
            <v>PEDDUR</v>
          </cell>
        </row>
        <row r="182">
          <cell r="A182">
            <v>6203</v>
          </cell>
          <cell r="B182" t="str">
            <v>SIRUVACHOOR</v>
          </cell>
        </row>
        <row r="183">
          <cell r="A183">
            <v>6204</v>
          </cell>
          <cell r="B183" t="str">
            <v>TRICHY - CANTONMENT</v>
          </cell>
        </row>
        <row r="184">
          <cell r="A184">
            <v>6205</v>
          </cell>
          <cell r="B184" t="str">
            <v>KEELAVALAVU</v>
          </cell>
        </row>
        <row r="185">
          <cell r="A185">
            <v>6206</v>
          </cell>
          <cell r="B185" t="str">
            <v>MALAIYUR</v>
          </cell>
        </row>
        <row r="186">
          <cell r="A186">
            <v>6207</v>
          </cell>
          <cell r="B186" t="str">
            <v>VEMANDANPALAYAM</v>
          </cell>
        </row>
        <row r="187">
          <cell r="A187">
            <v>6208</v>
          </cell>
          <cell r="B187" t="str">
            <v>MODAIYUR</v>
          </cell>
        </row>
        <row r="188">
          <cell r="A188">
            <v>6209</v>
          </cell>
          <cell r="B188" t="str">
            <v>KARAIYUR</v>
          </cell>
        </row>
        <row r="189">
          <cell r="A189">
            <v>6210</v>
          </cell>
          <cell r="B189" t="str">
            <v>TRICHY - WORAIYUR</v>
          </cell>
        </row>
        <row r="190">
          <cell r="A190">
            <v>6211</v>
          </cell>
          <cell r="B190" t="str">
            <v>KOLLIDAM</v>
          </cell>
        </row>
        <row r="191">
          <cell r="A191">
            <v>6212</v>
          </cell>
          <cell r="B191" t="str">
            <v>ANNAMALAI NAGAR</v>
          </cell>
        </row>
        <row r="192">
          <cell r="A192">
            <v>6213</v>
          </cell>
          <cell r="B192" t="str">
            <v>VILLUPURAM</v>
          </cell>
        </row>
        <row r="193">
          <cell r="A193">
            <v>6214</v>
          </cell>
          <cell r="B193" t="str">
            <v>TIRUMURUGANPOONDI</v>
          </cell>
        </row>
        <row r="194">
          <cell r="A194">
            <v>6215</v>
          </cell>
          <cell r="B194" t="str">
            <v>UDUMALPET</v>
          </cell>
        </row>
        <row r="195">
          <cell r="A195">
            <v>6216</v>
          </cell>
          <cell r="B195" t="str">
            <v>PERIAKULAM</v>
          </cell>
        </row>
        <row r="196">
          <cell r="A196">
            <v>6217</v>
          </cell>
          <cell r="B196" t="str">
            <v>AVALSOORAMPATTI</v>
          </cell>
        </row>
        <row r="197">
          <cell r="A197">
            <v>6218</v>
          </cell>
          <cell r="B197" t="str">
            <v>VALARENDAL</v>
          </cell>
        </row>
        <row r="198">
          <cell r="A198">
            <v>6219</v>
          </cell>
          <cell r="B198" t="str">
            <v>TIRUVEGAMPET</v>
          </cell>
        </row>
        <row r="199">
          <cell r="A199">
            <v>6220</v>
          </cell>
          <cell r="B199" t="str">
            <v>SANKARAPURAM</v>
          </cell>
        </row>
        <row r="200">
          <cell r="A200">
            <v>6221</v>
          </cell>
          <cell r="B200" t="str">
            <v>PONPETHI</v>
          </cell>
        </row>
        <row r="201">
          <cell r="A201">
            <v>6222</v>
          </cell>
          <cell r="B201" t="str">
            <v>NAMAKKAL</v>
          </cell>
        </row>
        <row r="202">
          <cell r="A202">
            <v>6223</v>
          </cell>
          <cell r="B202" t="str">
            <v>ST JOSEPH HIGHER SEC COLLEGE</v>
          </cell>
        </row>
        <row r="203">
          <cell r="A203">
            <v>6224</v>
          </cell>
          <cell r="B203" t="str">
            <v>METTUPALAYAM</v>
          </cell>
        </row>
        <row r="204">
          <cell r="A204">
            <v>6225</v>
          </cell>
          <cell r="B204" t="str">
            <v>THENI</v>
          </cell>
        </row>
        <row r="205">
          <cell r="A205">
            <v>6226</v>
          </cell>
          <cell r="B205" t="str">
            <v>SATHYAMANGALAM</v>
          </cell>
        </row>
        <row r="206">
          <cell r="A206">
            <v>6227</v>
          </cell>
          <cell r="B206" t="str">
            <v>KOOTHANALLUR</v>
          </cell>
        </row>
        <row r="207">
          <cell r="A207">
            <v>6228</v>
          </cell>
          <cell r="B207" t="str">
            <v>LALPET</v>
          </cell>
        </row>
        <row r="208">
          <cell r="A208">
            <v>6229</v>
          </cell>
          <cell r="B208" t="str">
            <v>CHENNAI - MADIPAKKAM EC</v>
          </cell>
        </row>
        <row r="209">
          <cell r="A209">
            <v>6230</v>
          </cell>
          <cell r="B209" t="str">
            <v>RAMANATHAPURAM - KILAKARAI EC</v>
          </cell>
        </row>
        <row r="210">
          <cell r="A210">
            <v>6231</v>
          </cell>
          <cell r="B210" t="str">
            <v>CHENNAI - MIOT HOSPITAL EC</v>
          </cell>
        </row>
        <row r="211">
          <cell r="A211">
            <v>6232</v>
          </cell>
          <cell r="B211" t="str">
            <v>CHENNAI - SATYABAMA ENG COL.EC</v>
          </cell>
        </row>
        <row r="212">
          <cell r="A212">
            <v>6233</v>
          </cell>
          <cell r="B212" t="str">
            <v>PONDICHERRY</v>
          </cell>
        </row>
        <row r="213">
          <cell r="A213">
            <v>6234</v>
          </cell>
          <cell r="B213" t="str">
            <v>MUMBAI - SERVICE CENTRE</v>
          </cell>
        </row>
        <row r="214">
          <cell r="A214">
            <v>6235</v>
          </cell>
          <cell r="B214" t="str">
            <v>MUMBAI - FORT</v>
          </cell>
        </row>
        <row r="215">
          <cell r="A215">
            <v>6236</v>
          </cell>
          <cell r="B215" t="str">
            <v>MUMBAI - GHATKOPAR</v>
          </cell>
        </row>
        <row r="216">
          <cell r="A216">
            <v>6237</v>
          </cell>
          <cell r="B216" t="str">
            <v>MUMBAI - MATUNGA</v>
          </cell>
        </row>
        <row r="217">
          <cell r="A217">
            <v>6238</v>
          </cell>
          <cell r="B217" t="str">
            <v>MUMBAI - MULUND</v>
          </cell>
        </row>
        <row r="218">
          <cell r="A218">
            <v>6239</v>
          </cell>
          <cell r="B218" t="str">
            <v>MUMBAI - CHEMBUR</v>
          </cell>
        </row>
        <row r="219">
          <cell r="A219">
            <v>6240</v>
          </cell>
          <cell r="B219" t="str">
            <v>PUNE MAIN</v>
          </cell>
        </row>
        <row r="220">
          <cell r="A220">
            <v>6241</v>
          </cell>
          <cell r="B220" t="str">
            <v>FOREX DIVISION MUMBAI</v>
          </cell>
        </row>
        <row r="221">
          <cell r="A221">
            <v>6242</v>
          </cell>
          <cell r="B221" t="str">
            <v>NAGPUR MAIN</v>
          </cell>
        </row>
        <row r="222">
          <cell r="A222">
            <v>6243</v>
          </cell>
          <cell r="B222" t="str">
            <v>NASHIK MAIN</v>
          </cell>
        </row>
        <row r="223">
          <cell r="A223">
            <v>6244</v>
          </cell>
          <cell r="B223" t="str">
            <v>AHMEDABAD MAIN</v>
          </cell>
        </row>
        <row r="224">
          <cell r="A224">
            <v>6062</v>
          </cell>
          <cell r="B224" t="str">
            <v>ERODE</v>
          </cell>
        </row>
        <row r="225">
          <cell r="A225">
            <v>6063</v>
          </cell>
          <cell r="B225" t="str">
            <v>GOBICHETTIPALAYAM</v>
          </cell>
        </row>
        <row r="226">
          <cell r="A226">
            <v>6064</v>
          </cell>
          <cell r="B226" t="str">
            <v>IDAPPADI</v>
          </cell>
        </row>
        <row r="227">
          <cell r="A227">
            <v>6065</v>
          </cell>
          <cell r="B227" t="str">
            <v>KALLAL</v>
          </cell>
        </row>
        <row r="228">
          <cell r="A228">
            <v>6066</v>
          </cell>
          <cell r="B228" t="str">
            <v>KANCHEEPURAM</v>
          </cell>
        </row>
        <row r="229">
          <cell r="A229">
            <v>6067</v>
          </cell>
          <cell r="B229" t="str">
            <v>KANDANUR</v>
          </cell>
        </row>
        <row r="230">
          <cell r="A230">
            <v>6068</v>
          </cell>
          <cell r="B230" t="str">
            <v>KANDAVARAYANPATTI</v>
          </cell>
        </row>
        <row r="231">
          <cell r="A231">
            <v>6069</v>
          </cell>
          <cell r="B231" t="str">
            <v>KARAIKUDI-MAIN</v>
          </cell>
        </row>
        <row r="232">
          <cell r="A232">
            <v>6070</v>
          </cell>
          <cell r="B232" t="str">
            <v>KARAIKUDI - KALLUKKATTI (MAIN)</v>
          </cell>
        </row>
        <row r="233">
          <cell r="A233">
            <v>6071</v>
          </cell>
          <cell r="B233" t="str">
            <v>KARAIKUDI - S.PURAM</v>
          </cell>
        </row>
        <row r="234">
          <cell r="A234">
            <v>6072</v>
          </cell>
          <cell r="B234" t="str">
            <v>KARUR</v>
          </cell>
        </row>
        <row r="235">
          <cell r="A235">
            <v>6073</v>
          </cell>
          <cell r="B235" t="str">
            <v>KEERANUR</v>
          </cell>
        </row>
        <row r="236">
          <cell r="A236">
            <v>6074</v>
          </cell>
          <cell r="B236" t="str">
            <v>KODUMUDI</v>
          </cell>
        </row>
        <row r="237">
          <cell r="A237">
            <v>6075</v>
          </cell>
          <cell r="B237" t="str">
            <v>KONAPET</v>
          </cell>
        </row>
        <row r="238">
          <cell r="A238">
            <v>6076</v>
          </cell>
          <cell r="B238" t="str">
            <v>KONERIRAJAPURAM</v>
          </cell>
        </row>
        <row r="239">
          <cell r="A239">
            <v>6077</v>
          </cell>
          <cell r="B239" t="str">
            <v>KOTHAMANGALAM</v>
          </cell>
        </row>
        <row r="240">
          <cell r="A240">
            <v>6078</v>
          </cell>
          <cell r="B240" t="str">
            <v>KOTTAIYUR</v>
          </cell>
        </row>
        <row r="241">
          <cell r="A241">
            <v>6079</v>
          </cell>
          <cell r="B241" t="str">
            <v>KULIPIRAI</v>
          </cell>
        </row>
        <row r="242">
          <cell r="A242">
            <v>6080</v>
          </cell>
          <cell r="B242" t="str">
            <v>KUMARAVELUR</v>
          </cell>
        </row>
        <row r="243">
          <cell r="A243">
            <v>6081</v>
          </cell>
          <cell r="B243" t="str">
            <v>KUMBAKONAM</v>
          </cell>
        </row>
        <row r="244">
          <cell r="A244">
            <v>6082</v>
          </cell>
          <cell r="B244" t="str">
            <v>KOPPANAPATTI</v>
          </cell>
        </row>
        <row r="245">
          <cell r="A245">
            <v>6083</v>
          </cell>
          <cell r="B245" t="str">
            <v>KOMARATCHI</v>
          </cell>
        </row>
        <row r="246">
          <cell r="A246">
            <v>6084</v>
          </cell>
          <cell r="B246" t="str">
            <v>MANDAPAM</v>
          </cell>
        </row>
        <row r="247">
          <cell r="A247">
            <v>6085</v>
          </cell>
          <cell r="B247" t="str">
            <v>MURAIYUR</v>
          </cell>
        </row>
        <row r="248">
          <cell r="A248">
            <v>6086</v>
          </cell>
          <cell r="B248" t="str">
            <v>MELASIVAPURI</v>
          </cell>
        </row>
        <row r="249">
          <cell r="A249">
            <v>6087</v>
          </cell>
          <cell r="B249" t="str">
            <v>MANNARGUDI</v>
          </cell>
        </row>
        <row r="250">
          <cell r="A250">
            <v>6088</v>
          </cell>
          <cell r="B250" t="str">
            <v>MAYILADUTHURAI</v>
          </cell>
        </row>
        <row r="251">
          <cell r="A251">
            <v>6089</v>
          </cell>
          <cell r="B251" t="str">
            <v>MAHIBALANPATTI</v>
          </cell>
        </row>
        <row r="252">
          <cell r="A252">
            <v>6090</v>
          </cell>
          <cell r="B252" t="str">
            <v>MELAPAVOOR</v>
          </cell>
        </row>
        <row r="253">
          <cell r="A253">
            <v>6091</v>
          </cell>
          <cell r="B253" t="str">
            <v>MELUR</v>
          </cell>
        </row>
        <row r="254">
          <cell r="A254">
            <v>6092</v>
          </cell>
          <cell r="B254" t="str">
            <v>MUTHUPET</v>
          </cell>
        </row>
        <row r="255">
          <cell r="A255">
            <v>6093</v>
          </cell>
          <cell r="B255" t="str">
            <v>NACHANDUPATTI</v>
          </cell>
        </row>
        <row r="256">
          <cell r="A256">
            <v>6094</v>
          </cell>
          <cell r="B256" t="str">
            <v>NAGAPATTINAM</v>
          </cell>
        </row>
        <row r="257">
          <cell r="A257">
            <v>6095</v>
          </cell>
          <cell r="B257" t="str">
            <v>NAGARCOIL</v>
          </cell>
        </row>
        <row r="258">
          <cell r="A258">
            <v>6096</v>
          </cell>
          <cell r="B258" t="str">
            <v>NATTARASANKOTTAI</v>
          </cell>
        </row>
        <row r="259">
          <cell r="A259">
            <v>6097</v>
          </cell>
          <cell r="B259" t="str">
            <v>NEYVELI - 2</v>
          </cell>
        </row>
        <row r="260">
          <cell r="A260">
            <v>6098</v>
          </cell>
          <cell r="B260" t="str">
            <v>NEYVELI - 3 (TOWNSHIP)</v>
          </cell>
        </row>
        <row r="261">
          <cell r="A261">
            <v>6099</v>
          </cell>
          <cell r="B261" t="str">
            <v>NEMATHANPATTI</v>
          </cell>
        </row>
        <row r="262">
          <cell r="A262">
            <v>6100</v>
          </cell>
          <cell r="B262" t="str">
            <v>O.SIRUVAYAL</v>
          </cell>
        </row>
        <row r="263">
          <cell r="A263">
            <v>6101</v>
          </cell>
          <cell r="B263" t="str">
            <v>ORATHUR</v>
          </cell>
        </row>
        <row r="264">
          <cell r="A264">
            <v>6102</v>
          </cell>
          <cell r="B264" t="str">
            <v>P. ALAGAPURI</v>
          </cell>
        </row>
        <row r="265">
          <cell r="A265">
            <v>6103</v>
          </cell>
          <cell r="B265" t="str">
            <v>PAGANERI</v>
          </cell>
        </row>
        <row r="266">
          <cell r="A266">
            <v>6104</v>
          </cell>
          <cell r="B266" t="str">
            <v>PALAVANGUDI</v>
          </cell>
        </row>
        <row r="267">
          <cell r="A267">
            <v>6105</v>
          </cell>
          <cell r="B267" t="str">
            <v>PALANI</v>
          </cell>
        </row>
        <row r="268">
          <cell r="A268">
            <v>6106</v>
          </cell>
          <cell r="B268" t="str">
            <v>PANAYAPATTI</v>
          </cell>
        </row>
        <row r="269">
          <cell r="A269">
            <v>6107</v>
          </cell>
          <cell r="B269" t="str">
            <v>PARAMAKUDI</v>
          </cell>
        </row>
        <row r="270">
          <cell r="A270">
            <v>6108</v>
          </cell>
          <cell r="B270" t="str">
            <v>PATTAMADAI</v>
          </cell>
        </row>
        <row r="271">
          <cell r="A271">
            <v>6109</v>
          </cell>
          <cell r="B271" t="str">
            <v>PATTUKOTTAI</v>
          </cell>
        </row>
        <row r="272">
          <cell r="A272">
            <v>6110</v>
          </cell>
          <cell r="B272" t="str">
            <v>PENNADAM</v>
          </cell>
        </row>
        <row r="273">
          <cell r="A273">
            <v>6111</v>
          </cell>
          <cell r="B273" t="str">
            <v>PERALAM</v>
          </cell>
        </row>
        <row r="274">
          <cell r="A274">
            <v>6112</v>
          </cell>
          <cell r="B274" t="str">
            <v>POLLACHI</v>
          </cell>
        </row>
        <row r="275">
          <cell r="A275">
            <v>6113</v>
          </cell>
          <cell r="B275" t="str">
            <v>PONNAMARAVATHI</v>
          </cell>
        </row>
        <row r="276">
          <cell r="A276">
            <v>6114</v>
          </cell>
          <cell r="B276" t="str">
            <v>PUDUKOTTAI</v>
          </cell>
        </row>
        <row r="277">
          <cell r="A277">
            <v>6115</v>
          </cell>
          <cell r="B277" t="str">
            <v>RAJAPALAYAM</v>
          </cell>
        </row>
        <row r="278">
          <cell r="A278">
            <v>6116</v>
          </cell>
          <cell r="B278" t="str">
            <v>RAMANATHAPURAM</v>
          </cell>
        </row>
        <row r="279">
          <cell r="A279">
            <v>6117</v>
          </cell>
          <cell r="B279" t="str">
            <v>RANGIEM</v>
          </cell>
        </row>
        <row r="280">
          <cell r="A280">
            <v>6118</v>
          </cell>
          <cell r="B280" t="str">
            <v>RAYAVARAM</v>
          </cell>
        </row>
        <row r="281">
          <cell r="A281">
            <v>6119</v>
          </cell>
          <cell r="B281" t="str">
            <v>SALEM-SHEVAPET</v>
          </cell>
        </row>
        <row r="282">
          <cell r="A282">
            <v>6120</v>
          </cell>
          <cell r="B282" t="str">
            <v>CHENGANNUR</v>
          </cell>
        </row>
        <row r="283">
          <cell r="A283">
            <v>6121</v>
          </cell>
          <cell r="B283" t="str">
            <v>SAMAYANALLUR</v>
          </cell>
        </row>
        <row r="284">
          <cell r="A284">
            <v>6122</v>
          </cell>
          <cell r="B284" t="str">
            <v>SHOLAVANDAN</v>
          </cell>
        </row>
        <row r="285">
          <cell r="A285">
            <v>6245</v>
          </cell>
          <cell r="B285" t="str">
            <v>VADODARA MAIN</v>
          </cell>
        </row>
        <row r="286">
          <cell r="A286">
            <v>6246</v>
          </cell>
          <cell r="B286" t="str">
            <v>SURAT MAIN</v>
          </cell>
        </row>
        <row r="287">
          <cell r="A287">
            <v>6247</v>
          </cell>
          <cell r="B287" t="str">
            <v>AHMEDABAD - KALUPUR EC</v>
          </cell>
        </row>
        <row r="288">
          <cell r="A288">
            <v>6248</v>
          </cell>
          <cell r="B288" t="str">
            <v>RAJKOT</v>
          </cell>
        </row>
        <row r="289">
          <cell r="A289">
            <v>6249</v>
          </cell>
          <cell r="B289" t="str">
            <v>BANGALORE - SERVICE CENTRE</v>
          </cell>
        </row>
        <row r="290">
          <cell r="A290">
            <v>6250</v>
          </cell>
          <cell r="B290" t="str">
            <v>BANGALORE - BASAVANGUDI</v>
          </cell>
        </row>
        <row r="291">
          <cell r="A291">
            <v>6251</v>
          </cell>
          <cell r="B291" t="str">
            <v>BANGALORE - MAIN</v>
          </cell>
        </row>
        <row r="292">
          <cell r="A292">
            <v>6252</v>
          </cell>
          <cell r="B292" t="str">
            <v>BANGALORE - CANTONMENT</v>
          </cell>
        </row>
        <row r="293">
          <cell r="A293">
            <v>6253</v>
          </cell>
          <cell r="B293" t="str">
            <v>BANGALORE - KUMARAPARK EAST</v>
          </cell>
        </row>
        <row r="294">
          <cell r="A294">
            <v>6254</v>
          </cell>
          <cell r="B294" t="str">
            <v>BANGALORE - CHAMRAJPET</v>
          </cell>
        </row>
        <row r="295">
          <cell r="A295">
            <v>6255</v>
          </cell>
          <cell r="B295" t="str">
            <v>MYSORE MAIN</v>
          </cell>
        </row>
        <row r="296">
          <cell r="A296">
            <v>6256</v>
          </cell>
          <cell r="B296" t="str">
            <v>BANGALORE - YELAHANKA</v>
          </cell>
        </row>
        <row r="297">
          <cell r="A297">
            <v>6257</v>
          </cell>
          <cell r="B297" t="str">
            <v>MANGALORE MAIN</v>
          </cell>
        </row>
        <row r="298">
          <cell r="A298">
            <v>6258</v>
          </cell>
          <cell r="B298" t="str">
            <v>MYSORE (MRGD WITH MYSORE)</v>
          </cell>
        </row>
        <row r="299">
          <cell r="A299">
            <v>6259</v>
          </cell>
          <cell r="B299" t="str">
            <v>PATNA</v>
          </cell>
        </row>
        <row r="300">
          <cell r="A300">
            <v>6260</v>
          </cell>
          <cell r="B300" t="str">
            <v>PATNA - BSFC EC</v>
          </cell>
        </row>
        <row r="301">
          <cell r="A301">
            <v>6261</v>
          </cell>
          <cell r="B301" t="str">
            <v>RECONCILATION  DIVISION</v>
          </cell>
        </row>
        <row r="302">
          <cell r="A302">
            <v>6262</v>
          </cell>
          <cell r="B302" t="str">
            <v>THIRUVANANTHAPURAM</v>
          </cell>
        </row>
        <row r="303">
          <cell r="A303">
            <v>6263</v>
          </cell>
          <cell r="B303" t="str">
            <v>ALAPUZHA</v>
          </cell>
        </row>
        <row r="304">
          <cell r="A304">
            <v>6264</v>
          </cell>
          <cell r="B304" t="str">
            <v>ERNAKULAM</v>
          </cell>
        </row>
        <row r="305">
          <cell r="A305">
            <v>6265</v>
          </cell>
          <cell r="B305" t="str">
            <v>KOZHIKODE</v>
          </cell>
        </row>
        <row r="306">
          <cell r="A306">
            <v>6266</v>
          </cell>
          <cell r="B306" t="str">
            <v>KOLLAM</v>
          </cell>
        </row>
        <row r="307">
          <cell r="A307">
            <v>6267</v>
          </cell>
          <cell r="B307" t="str">
            <v>KOTTAYAM</v>
          </cell>
        </row>
        <row r="308">
          <cell r="A308">
            <v>6268</v>
          </cell>
          <cell r="B308" t="str">
            <v>RANNI (MERGED WITH KUMBANAD)</v>
          </cell>
        </row>
        <row r="309">
          <cell r="A309">
            <v>6269</v>
          </cell>
          <cell r="B309" t="str">
            <v>THIRUVALLA</v>
          </cell>
        </row>
        <row r="310">
          <cell r="A310">
            <v>6270</v>
          </cell>
          <cell r="B310" t="str">
            <v>VARKALA</v>
          </cell>
        </row>
        <row r="311">
          <cell r="A311">
            <v>6271</v>
          </cell>
          <cell r="B311" t="str">
            <v>CHANGANACHERRY</v>
          </cell>
        </row>
        <row r="312">
          <cell r="A312">
            <v>6272</v>
          </cell>
          <cell r="B312" t="str">
            <v>KUMBANAD</v>
          </cell>
        </row>
        <row r="313">
          <cell r="A313">
            <v>6273</v>
          </cell>
          <cell r="B313" t="str">
            <v>KOZHENCHERRY (MERG-KUMBANAD)</v>
          </cell>
        </row>
        <row r="314">
          <cell r="A314">
            <v>6274</v>
          </cell>
          <cell r="B314" t="str">
            <v>KOLKATA - SERVICE CENTRE</v>
          </cell>
        </row>
        <row r="315">
          <cell r="A315">
            <v>6275</v>
          </cell>
          <cell r="B315" t="str">
            <v>KOLKATA - BHOWANIPORE</v>
          </cell>
        </row>
        <row r="316">
          <cell r="A316">
            <v>6276</v>
          </cell>
          <cell r="B316" t="str">
            <v>KOLKATA - MAIN</v>
          </cell>
        </row>
        <row r="317">
          <cell r="A317">
            <v>6277</v>
          </cell>
          <cell r="B317" t="str">
            <v>KOLKATA - VIVEKANANDA ROAD</v>
          </cell>
        </row>
        <row r="318">
          <cell r="A318">
            <v>6278</v>
          </cell>
          <cell r="B318" t="str">
            <v>KOLKATA - GARIAHAT</v>
          </cell>
        </row>
        <row r="319">
          <cell r="A319">
            <v>6279</v>
          </cell>
          <cell r="B319" t="str">
            <v>KOLKATA - BURRA BAZAAR</v>
          </cell>
        </row>
        <row r="320">
          <cell r="A320">
            <v>6280</v>
          </cell>
          <cell r="B320" t="str">
            <v>KOLKATA - HOWRAH</v>
          </cell>
        </row>
        <row r="321">
          <cell r="A321">
            <v>6281</v>
          </cell>
          <cell r="B321" t="str">
            <v>LUCKNOW</v>
          </cell>
        </row>
        <row r="322">
          <cell r="A322">
            <v>6282</v>
          </cell>
          <cell r="B322" t="str">
            <v>ALLAHABAD</v>
          </cell>
        </row>
        <row r="323">
          <cell r="A323">
            <v>6283</v>
          </cell>
          <cell r="B323" t="str">
            <v>VARANASI</v>
          </cell>
        </row>
        <row r="324">
          <cell r="A324">
            <v>6284</v>
          </cell>
          <cell r="B324" t="str">
            <v>NOIDA MAIN</v>
          </cell>
        </row>
        <row r="325">
          <cell r="A325">
            <v>6285</v>
          </cell>
          <cell r="B325" t="str">
            <v>MEERUT</v>
          </cell>
        </row>
        <row r="326">
          <cell r="A326">
            <v>6286</v>
          </cell>
          <cell r="B326" t="str">
            <v>GHAZIABAD</v>
          </cell>
        </row>
        <row r="327">
          <cell r="A327">
            <v>6287</v>
          </cell>
          <cell r="B327" t="str">
            <v>AGRA</v>
          </cell>
        </row>
        <row r="328">
          <cell r="A328">
            <v>6288</v>
          </cell>
          <cell r="B328" t="str">
            <v>KANPUR</v>
          </cell>
        </row>
        <row r="329">
          <cell r="A329">
            <v>6289</v>
          </cell>
          <cell r="B329" t="str">
            <v>NEW DELHI - SERVICE CENTRE</v>
          </cell>
        </row>
        <row r="330">
          <cell r="A330">
            <v>6290</v>
          </cell>
          <cell r="B330" t="str">
            <v>NEW DELHI - MAIN</v>
          </cell>
        </row>
        <row r="331">
          <cell r="A331">
            <v>6291</v>
          </cell>
          <cell r="B331" t="str">
            <v>NEW DELHI - KAROLBAGH</v>
          </cell>
        </row>
        <row r="332">
          <cell r="A332">
            <v>6292</v>
          </cell>
          <cell r="B332" t="str">
            <v>NEW DELHI - CHANDINI CHOWK</v>
          </cell>
        </row>
        <row r="333">
          <cell r="A333">
            <v>6293</v>
          </cell>
          <cell r="B333" t="str">
            <v>NEW DELHI - RAJOURIGARDEN</v>
          </cell>
        </row>
        <row r="334">
          <cell r="A334">
            <v>6294</v>
          </cell>
          <cell r="B334" t="str">
            <v>NEW DELHI - NEHRU PLACE</v>
          </cell>
        </row>
        <row r="335">
          <cell r="A335">
            <v>6295</v>
          </cell>
          <cell r="B335" t="str">
            <v>NEW DELHI - SADAR BAZAAR</v>
          </cell>
        </row>
        <row r="336">
          <cell r="A336">
            <v>6296</v>
          </cell>
          <cell r="B336" t="str">
            <v>NEW DELHI - VIKASPURI</v>
          </cell>
        </row>
        <row r="337">
          <cell r="A337">
            <v>6297</v>
          </cell>
          <cell r="B337" t="str">
            <v>NEW DELHI - MAYUR VIHAR</v>
          </cell>
        </row>
        <row r="338">
          <cell r="A338">
            <v>6298</v>
          </cell>
          <cell r="B338" t="str">
            <v>NEWDELHI  - ROHINI</v>
          </cell>
        </row>
        <row r="339">
          <cell r="A339">
            <v>6299</v>
          </cell>
          <cell r="B339" t="str">
            <v>SHIVANI MODERN SR.RH.SCHOOL</v>
          </cell>
        </row>
        <row r="340">
          <cell r="A340">
            <v>6300</v>
          </cell>
          <cell r="B340" t="str">
            <v>NEW DELHI - KOTLA MUBARAK</v>
          </cell>
        </row>
        <row r="341">
          <cell r="A341">
            <v>6301</v>
          </cell>
          <cell r="B341" t="str">
            <v>NEW DELHI - UTTAM NAGAR</v>
          </cell>
        </row>
        <row r="342">
          <cell r="A342">
            <v>6302</v>
          </cell>
          <cell r="B342" t="str">
            <v>GURGAON MAIN</v>
          </cell>
        </row>
        <row r="343">
          <cell r="A343">
            <v>6303</v>
          </cell>
          <cell r="B343" t="str">
            <v>FARIDABAD MAIN</v>
          </cell>
        </row>
        <row r="344">
          <cell r="A344">
            <v>6304</v>
          </cell>
          <cell r="B344" t="str">
            <v>HYDERABAD - SERVICE CENTRE</v>
          </cell>
        </row>
        <row r="345">
          <cell r="A345">
            <v>6305</v>
          </cell>
          <cell r="B345" t="str">
            <v>HYDERABAD MAIN</v>
          </cell>
        </row>
        <row r="346">
          <cell r="A346">
            <v>6123</v>
          </cell>
          <cell r="B346" t="str">
            <v>SINGAMPUNARI</v>
          </cell>
        </row>
        <row r="347">
          <cell r="A347">
            <v>6124</v>
          </cell>
          <cell r="B347" t="str">
            <v>SIVAGANGA</v>
          </cell>
        </row>
        <row r="348">
          <cell r="A348">
            <v>6125</v>
          </cell>
          <cell r="B348" t="str">
            <v>SRIRANGAM</v>
          </cell>
        </row>
        <row r="349">
          <cell r="A349">
            <v>6126</v>
          </cell>
          <cell r="B349" t="str">
            <v>SUNDARAPANDIAPURAM</v>
          </cell>
        </row>
        <row r="350">
          <cell r="A350">
            <v>6127</v>
          </cell>
          <cell r="B350" t="str">
            <v>S. SOKKANATHAPURAM</v>
          </cell>
        </row>
        <row r="351">
          <cell r="A351">
            <v>6128</v>
          </cell>
          <cell r="B351" t="str">
            <v>TANJORE</v>
          </cell>
        </row>
        <row r="352">
          <cell r="A352">
            <v>6129</v>
          </cell>
          <cell r="B352" t="str">
            <v>TENKASI</v>
          </cell>
        </row>
        <row r="353">
          <cell r="A353">
            <v>6130</v>
          </cell>
          <cell r="B353" t="str">
            <v>THENKARAI</v>
          </cell>
        </row>
        <row r="354">
          <cell r="A354">
            <v>6131</v>
          </cell>
          <cell r="B354" t="str">
            <v>TINDIVANAM</v>
          </cell>
        </row>
        <row r="355">
          <cell r="A355">
            <v>6132</v>
          </cell>
          <cell r="B355" t="str">
            <v>TRICHY - MAIN</v>
          </cell>
        </row>
        <row r="356">
          <cell r="A356">
            <v>6133</v>
          </cell>
          <cell r="B356" t="str">
            <v>NORTH ANDAR KOIL</v>
          </cell>
        </row>
        <row r="357">
          <cell r="A357">
            <v>6134</v>
          </cell>
          <cell r="B357" t="str">
            <v>TRICHY - THILLAINAGAR</v>
          </cell>
        </row>
        <row r="358">
          <cell r="A358">
            <v>6135</v>
          </cell>
          <cell r="B358" t="str">
            <v>TIRUNELVELI JN.</v>
          </cell>
        </row>
        <row r="359">
          <cell r="A359">
            <v>6136</v>
          </cell>
          <cell r="B359" t="str">
            <v>TIRUPPATTUR T S DISTRICT</v>
          </cell>
        </row>
        <row r="360">
          <cell r="A360">
            <v>6137</v>
          </cell>
          <cell r="B360" t="str">
            <v>TIRUPATTUR (P.T.T. DIST.)</v>
          </cell>
        </row>
        <row r="361">
          <cell r="A361">
            <v>6138</v>
          </cell>
          <cell r="B361" t="str">
            <v>TIRUPUVANAM</v>
          </cell>
        </row>
        <row r="362">
          <cell r="A362">
            <v>6139</v>
          </cell>
          <cell r="B362" t="str">
            <v>TUTICORIN</v>
          </cell>
        </row>
        <row r="363">
          <cell r="A363">
            <v>6140</v>
          </cell>
          <cell r="B363" t="str">
            <v>VADAKKANKULAM</v>
          </cell>
        </row>
        <row r="364">
          <cell r="A364">
            <v>6141</v>
          </cell>
          <cell r="B364" t="str">
            <v>VALPARAI</v>
          </cell>
        </row>
        <row r="365">
          <cell r="A365">
            <v>6142</v>
          </cell>
          <cell r="B365" t="str">
            <v>COIMBATORE - SERVICE CENTRE</v>
          </cell>
        </row>
        <row r="366">
          <cell r="A366">
            <v>6143</v>
          </cell>
          <cell r="B366" t="str">
            <v>VELLORE (N.A.)</v>
          </cell>
        </row>
        <row r="367">
          <cell r="A367">
            <v>6144</v>
          </cell>
          <cell r="B367" t="str">
            <v>VETTAIKARANPUDUR</v>
          </cell>
        </row>
        <row r="368">
          <cell r="A368">
            <v>6145</v>
          </cell>
          <cell r="B368" t="str">
            <v>VILANGUDI</v>
          </cell>
        </row>
        <row r="369">
          <cell r="A369">
            <v>6146</v>
          </cell>
          <cell r="B369" t="str">
            <v>VEERAPANDIAPATTINAM</v>
          </cell>
        </row>
        <row r="370">
          <cell r="A370">
            <v>6147</v>
          </cell>
          <cell r="B370" t="str">
            <v>CHATRAPATTI</v>
          </cell>
        </row>
        <row r="371">
          <cell r="A371">
            <v>6148</v>
          </cell>
          <cell r="B371" t="str">
            <v>ACHAMPATHU</v>
          </cell>
        </row>
        <row r="372">
          <cell r="A372">
            <v>6149</v>
          </cell>
          <cell r="B372" t="str">
            <v>CUDDALORE</v>
          </cell>
        </row>
        <row r="373">
          <cell r="A373">
            <v>6150</v>
          </cell>
          <cell r="B373" t="str">
            <v>TIRUVALAM</v>
          </cell>
        </row>
        <row r="374">
          <cell r="A374">
            <v>6151</v>
          </cell>
          <cell r="B374" t="str">
            <v>CHIDAMBARAM</v>
          </cell>
        </row>
        <row r="375">
          <cell r="A375">
            <v>6152</v>
          </cell>
          <cell r="B375" t="str">
            <v>COIMBATORE - RAMNAGAR</v>
          </cell>
        </row>
        <row r="376">
          <cell r="A376">
            <v>6153</v>
          </cell>
          <cell r="B376" t="str">
            <v>KAYALPATTINAM</v>
          </cell>
        </row>
        <row r="377">
          <cell r="A377">
            <v>6154</v>
          </cell>
          <cell r="B377" t="str">
            <v>TIRUPPUR</v>
          </cell>
        </row>
        <row r="378">
          <cell r="A378">
            <v>6155</v>
          </cell>
          <cell r="B378" t="str">
            <v>ATHIKKADAI</v>
          </cell>
        </row>
        <row r="379">
          <cell r="A379">
            <v>6156</v>
          </cell>
          <cell r="B379" t="str">
            <v>HOSUR</v>
          </cell>
        </row>
        <row r="380">
          <cell r="A380">
            <v>6157</v>
          </cell>
          <cell r="B380" t="str">
            <v>PULIYUR</v>
          </cell>
        </row>
        <row r="381">
          <cell r="A381">
            <v>6158</v>
          </cell>
          <cell r="B381" t="str">
            <v>VIRACHILAI</v>
          </cell>
        </row>
        <row r="382">
          <cell r="A382">
            <v>6159</v>
          </cell>
          <cell r="B382" t="str">
            <v>YEMBAL</v>
          </cell>
        </row>
        <row r="383">
          <cell r="A383">
            <v>6160</v>
          </cell>
          <cell r="B383" t="str">
            <v>VALANADU(MER WITH THOTIAPATTI)</v>
          </cell>
        </row>
        <row r="384">
          <cell r="A384">
            <v>6161</v>
          </cell>
          <cell r="B384" t="str">
            <v>VALUTHOOR</v>
          </cell>
        </row>
        <row r="385">
          <cell r="A385">
            <v>6162</v>
          </cell>
          <cell r="B385" t="str">
            <v>UDAYAMARTHANDAPURAM</v>
          </cell>
        </row>
        <row r="386">
          <cell r="A386">
            <v>6163</v>
          </cell>
          <cell r="B386" t="str">
            <v>KURUMBALUR</v>
          </cell>
        </row>
        <row r="387">
          <cell r="A387">
            <v>6164</v>
          </cell>
          <cell r="B387" t="str">
            <v>REDDIARCHATRAM</v>
          </cell>
        </row>
        <row r="388">
          <cell r="A388">
            <v>6165</v>
          </cell>
          <cell r="B388" t="str">
            <v>ARASAVANANGADU</v>
          </cell>
        </row>
        <row r="389">
          <cell r="A389">
            <v>6166</v>
          </cell>
          <cell r="B389" t="str">
            <v>KULATHUR</v>
          </cell>
        </row>
        <row r="390">
          <cell r="A390">
            <v>6167</v>
          </cell>
          <cell r="B390" t="str">
            <v>KAVALKINARU</v>
          </cell>
        </row>
        <row r="391">
          <cell r="A391">
            <v>6168</v>
          </cell>
          <cell r="B391" t="str">
            <v>MALLIKAPURAM</v>
          </cell>
        </row>
        <row r="392">
          <cell r="A392">
            <v>6169</v>
          </cell>
          <cell r="B392" t="str">
            <v>PULANKURICHY</v>
          </cell>
        </row>
        <row r="393">
          <cell r="A393">
            <v>6170</v>
          </cell>
          <cell r="B393" t="str">
            <v>PANAIKULAM</v>
          </cell>
        </row>
        <row r="394">
          <cell r="A394">
            <v>6171</v>
          </cell>
          <cell r="B394" t="str">
            <v>DEVIPATTINAM</v>
          </cell>
        </row>
        <row r="395">
          <cell r="A395">
            <v>6172</v>
          </cell>
          <cell r="B395" t="str">
            <v>SIVAKASI</v>
          </cell>
        </row>
        <row r="396">
          <cell r="A396">
            <v>6173</v>
          </cell>
          <cell r="B396" t="str">
            <v>RAVANASAMUDRAM</v>
          </cell>
        </row>
        <row r="397">
          <cell r="A397">
            <v>6174</v>
          </cell>
          <cell r="B397" t="str">
            <v>ALAVAKKOTTTAI</v>
          </cell>
        </row>
        <row r="398">
          <cell r="A398">
            <v>6175</v>
          </cell>
          <cell r="B398" t="str">
            <v>KADALADI</v>
          </cell>
        </row>
        <row r="399">
          <cell r="A399">
            <v>6176</v>
          </cell>
          <cell r="B399" t="str">
            <v>DEVIKAPURAM</v>
          </cell>
        </row>
        <row r="400">
          <cell r="A400">
            <v>6177</v>
          </cell>
          <cell r="B400" t="str">
            <v>AVINANGUDI</v>
          </cell>
        </row>
        <row r="401">
          <cell r="A401">
            <v>6178</v>
          </cell>
          <cell r="B401" t="str">
            <v>POOLAMPATTI</v>
          </cell>
        </row>
        <row r="402">
          <cell r="A402">
            <v>6179</v>
          </cell>
          <cell r="B402" t="str">
            <v>MELANIKULIKUDIKADU</v>
          </cell>
        </row>
        <row r="403">
          <cell r="A403">
            <v>6180</v>
          </cell>
          <cell r="B403" t="str">
            <v>VELLALORE (MADURAI DIST.)</v>
          </cell>
        </row>
        <row r="404">
          <cell r="A404">
            <v>6181</v>
          </cell>
          <cell r="B404" t="str">
            <v>VANAVASI</v>
          </cell>
        </row>
        <row r="405">
          <cell r="A405">
            <v>6182</v>
          </cell>
          <cell r="B405" t="str">
            <v>TRICHY - BIG BAZAAR</v>
          </cell>
        </row>
        <row r="406">
          <cell r="A406">
            <v>6183</v>
          </cell>
          <cell r="B406" t="str">
            <v>TIRUMANGALAM</v>
          </cell>
        </row>
        <row r="407">
          <cell r="A407">
            <v>6306</v>
          </cell>
          <cell r="B407" t="str">
            <v>VIJAYAWADA</v>
          </cell>
        </row>
        <row r="408">
          <cell r="A408">
            <v>6307</v>
          </cell>
          <cell r="B408" t="str">
            <v>GUNTUR</v>
          </cell>
        </row>
        <row r="409">
          <cell r="A409">
            <v>6308</v>
          </cell>
          <cell r="B409" t="str">
            <v>SECUNDERABAD</v>
          </cell>
        </row>
        <row r="410">
          <cell r="A410">
            <v>6309</v>
          </cell>
          <cell r="B410" t="str">
            <v>TIRUPATHI</v>
          </cell>
        </row>
        <row r="411">
          <cell r="A411">
            <v>6310</v>
          </cell>
          <cell r="B411" t="str">
            <v>NELLORE</v>
          </cell>
        </row>
        <row r="412">
          <cell r="A412">
            <v>6311</v>
          </cell>
          <cell r="B412" t="str">
            <v>SARADA COLLEGE EXT COUNTER</v>
          </cell>
        </row>
        <row r="413">
          <cell r="A413">
            <v>6312</v>
          </cell>
          <cell r="B413" t="str">
            <v>KUKATPALLY</v>
          </cell>
        </row>
        <row r="414">
          <cell r="A414">
            <v>6313</v>
          </cell>
          <cell r="B414" t="str">
            <v>ELURU</v>
          </cell>
        </row>
        <row r="415">
          <cell r="A415">
            <v>6314</v>
          </cell>
          <cell r="B415" t="str">
            <v>SARVODAVA CLLEGE NELLORE</v>
          </cell>
        </row>
        <row r="416">
          <cell r="A416">
            <v>6315</v>
          </cell>
          <cell r="B416" t="str">
            <v>RAJAMUNDRY</v>
          </cell>
        </row>
        <row r="417">
          <cell r="A417">
            <v>6316</v>
          </cell>
          <cell r="B417" t="str">
            <v>VISAGAPATTINAM</v>
          </cell>
        </row>
        <row r="418">
          <cell r="A418">
            <v>6317</v>
          </cell>
          <cell r="B418" t="str">
            <v>JAIPUR</v>
          </cell>
        </row>
        <row r="419">
          <cell r="A419">
            <v>6318</v>
          </cell>
          <cell r="B419" t="str">
            <v>INDORE MAIN</v>
          </cell>
        </row>
        <row r="420">
          <cell r="A420">
            <v>6319</v>
          </cell>
          <cell r="B420" t="str">
            <v>LUDHIANA MAIN</v>
          </cell>
        </row>
        <row r="421">
          <cell r="A421">
            <v>6320</v>
          </cell>
          <cell r="B421" t="str">
            <v>JALLANDAR CITY</v>
          </cell>
        </row>
        <row r="422">
          <cell r="A422">
            <v>6321</v>
          </cell>
          <cell r="B422" t="str">
            <v>BAGWARA</v>
          </cell>
        </row>
        <row r="423">
          <cell r="A423">
            <v>6322</v>
          </cell>
          <cell r="B423" t="str">
            <v>CHANDIGARH MAIN</v>
          </cell>
        </row>
        <row r="424">
          <cell r="A424">
            <v>6323</v>
          </cell>
          <cell r="B424" t="str">
            <v>RO - CHENNAI</v>
          </cell>
        </row>
        <row r="425">
          <cell r="A425">
            <v>6324</v>
          </cell>
          <cell r="B425" t="str">
            <v>RO - KOLKATA</v>
          </cell>
        </row>
        <row r="426">
          <cell r="A426">
            <v>6325</v>
          </cell>
          <cell r="B426" t="str">
            <v>RO - NEW DELHI</v>
          </cell>
        </row>
        <row r="427">
          <cell r="A427">
            <v>6326</v>
          </cell>
          <cell r="B427" t="str">
            <v>RO - MADURAI</v>
          </cell>
        </row>
        <row r="428">
          <cell r="A428">
            <v>6327</v>
          </cell>
          <cell r="B428" t="str">
            <v>RO - KARAIKUDI</v>
          </cell>
        </row>
        <row r="429">
          <cell r="A429">
            <v>6328</v>
          </cell>
          <cell r="B429" t="str">
            <v>RO - TRICHY</v>
          </cell>
        </row>
        <row r="430">
          <cell r="A430">
            <v>6329</v>
          </cell>
          <cell r="B430" t="str">
            <v>RO - COIMBATORE</v>
          </cell>
        </row>
        <row r="431">
          <cell r="A431">
            <v>6330</v>
          </cell>
          <cell r="B431" t="str">
            <v>C.B.D.NORTH</v>
          </cell>
        </row>
        <row r="432">
          <cell r="A432">
            <v>6331</v>
          </cell>
          <cell r="B432" t="str">
            <v>RO - ANDHRA PRADESH</v>
          </cell>
        </row>
        <row r="433">
          <cell r="A433">
            <v>6332</v>
          </cell>
          <cell r="B433" t="str">
            <v>RO - KARNATAKA</v>
          </cell>
        </row>
        <row r="434">
          <cell r="A434">
            <v>6333</v>
          </cell>
          <cell r="B434" t="str">
            <v>RO - KERALA</v>
          </cell>
        </row>
        <row r="435">
          <cell r="A435">
            <v>6334</v>
          </cell>
          <cell r="B435" t="str">
            <v>RETAIL BANKING DIVISION,MUMBAI</v>
          </cell>
        </row>
        <row r="436">
          <cell r="A436">
            <v>6335</v>
          </cell>
          <cell r="B436" t="str">
            <v>C.B.D.SOUTH</v>
          </cell>
        </row>
        <row r="437">
          <cell r="A437">
            <v>6336</v>
          </cell>
          <cell r="B437" t="str">
            <v>COMMUNITY BANKING GROUP-I</v>
          </cell>
        </row>
        <row r="438">
          <cell r="A438">
            <v>6337</v>
          </cell>
          <cell r="B438" t="str">
            <v>COMMUNITY BANKING GROUP - II</v>
          </cell>
        </row>
        <row r="439">
          <cell r="A439">
            <v>6338</v>
          </cell>
          <cell r="B439" t="str">
            <v>PANJIM MAIN</v>
          </cell>
        </row>
        <row r="440">
          <cell r="A440">
            <v>6339</v>
          </cell>
          <cell r="B440" t="str">
            <v>MARGAO MAIN</v>
          </cell>
        </row>
        <row r="441">
          <cell r="A441">
            <v>6340</v>
          </cell>
          <cell r="B441" t="str">
            <v>MAPUSA MAIN</v>
          </cell>
        </row>
        <row r="442">
          <cell r="A442">
            <v>6341</v>
          </cell>
          <cell r="B442" t="str">
            <v>BHUVANESWAR</v>
          </cell>
        </row>
        <row r="443">
          <cell r="A443">
            <v>6342</v>
          </cell>
          <cell r="B443" t="str">
            <v>CUTTACK</v>
          </cell>
        </row>
        <row r="444">
          <cell r="A444">
            <v>6343</v>
          </cell>
          <cell r="B444" t="str">
            <v>GUWAHATI</v>
          </cell>
        </row>
        <row r="445">
          <cell r="A445">
            <v>6344</v>
          </cell>
          <cell r="B445" t="str">
            <v>RURAL DEVELOPMENT DIVISION</v>
          </cell>
        </row>
        <row r="446">
          <cell r="A446">
            <v>6345</v>
          </cell>
          <cell r="B446" t="str">
            <v>HIGHSPEED FUNDS TFR SYSTEM</v>
          </cell>
        </row>
        <row r="447">
          <cell r="A447">
            <v>6346</v>
          </cell>
          <cell r="B447" t="str">
            <v>HIGHSPEED COLLECTION CENTRE</v>
          </cell>
        </row>
        <row r="448">
          <cell r="A448">
            <v>6347</v>
          </cell>
          <cell r="B448" t="str">
            <v>XVOUCH BRANCH</v>
          </cell>
        </row>
        <row r="449">
          <cell r="A449">
            <v>6348</v>
          </cell>
          <cell r="B449" t="str">
            <v>KARUNAGAPALLY</v>
          </cell>
        </row>
        <row r="450">
          <cell r="A450">
            <v>6349</v>
          </cell>
          <cell r="B450" t="str">
            <v>RECTIFICATION-ILB</v>
          </cell>
        </row>
        <row r="451">
          <cell r="A451">
            <v>6350</v>
          </cell>
          <cell r="B451" t="str">
            <v>RECTIFICATION-BOS</v>
          </cell>
        </row>
        <row r="452">
          <cell r="A452">
            <v>6351</v>
          </cell>
          <cell r="B452" t="str">
            <v>RECTIFICATIONSYSTEM</v>
          </cell>
        </row>
        <row r="453">
          <cell r="A453">
            <v>6352</v>
          </cell>
          <cell r="B453" t="str">
            <v>BOS MERGER WITH HOS</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NOTES_"/>
      <sheetName val="NOTES_1"/>
      <sheetName val="NOTES_2"/>
      <sheetName val="ALL-IBANK-BRS"/>
      <sheetName val="Controls"/>
      <sheetName val="BS"/>
      <sheetName val="CFS"/>
    </sheetNames>
    <sheetDataSet>
      <sheetData sheetId="0" refreshError="1">
        <row r="4">
          <cell r="B4" t="str">
            <v>September 30, 2003</v>
          </cell>
        </row>
        <row r="5">
          <cell r="B5" t="str">
            <v>March 31, 2003</v>
          </cell>
        </row>
      </sheetData>
      <sheetData sheetId="1" refreshError="1"/>
      <sheetData sheetId="2" refreshError="1"/>
      <sheetData sheetId="3" refreshError="1"/>
      <sheetData sheetId="4" refreshError="1"/>
      <sheetData sheetId="5" refreshError="1">
        <row r="61">
          <cell r="D61">
            <v>1112000</v>
          </cell>
        </row>
      </sheetData>
      <sheetData sheetId="6">
        <row r="61">
          <cell r="D61">
            <v>1112000</v>
          </cell>
        </row>
      </sheetData>
      <sheetData sheetId="7">
        <row r="61">
          <cell r="D61">
            <v>1112000</v>
          </cell>
        </row>
      </sheetData>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Assumptions"/>
      <sheetName val="&gt;&gt;UFOCFS&gt;&gt;"/>
      <sheetName val="Consol-P&amp;L (2)"/>
      <sheetName val="Consol-P&amp;L"/>
      <sheetName val="Consol-BS"/>
      <sheetName val="Consol-CFS"/>
      <sheetName val="&gt;&gt;UFOSFS&gt;&gt;"/>
      <sheetName val="UFO-Assumptions"/>
      <sheetName val="UFO-BS SFS"/>
      <sheetName val="UFO-P&amp;L SFS"/>
      <sheetName val="UFO-Cash Flow"/>
      <sheetName val="UFO Current assets liabilities"/>
      <sheetName val="&gt;&gt;SEL&gt;&gt;"/>
      <sheetName val="SEL-Assumptions"/>
      <sheetName val="SEL-BS SFS"/>
      <sheetName val="SEL-P&amp;L SFS"/>
      <sheetName val="SEL-Cash Flow"/>
      <sheetName val="&gt;&gt;SDL&gt;&gt;"/>
      <sheetName val="SDL-Assumptions"/>
      <sheetName val="SDL-BS SFS"/>
      <sheetName val="SDL-P&amp;L SFS"/>
      <sheetName val="SDL-Cash Flow"/>
      <sheetName val="&gt;&gt;SEDMCC&gt;&gt;"/>
      <sheetName val="SEDMCC-Assumptions"/>
      <sheetName val="SEDMCC-BS SFS"/>
      <sheetName val="SEDMCC-P&amp;L SFS"/>
      <sheetName val="SEDMCC-Cash Flow"/>
      <sheetName val="&gt;&gt;VDSPL&gt;&gt;"/>
      <sheetName val="VDSPL-Assumptions"/>
      <sheetName val="VDSPL-BS SFS"/>
      <sheetName val="VDSPL-P&amp;L SFS"/>
      <sheetName val="VDSPL-Cash Flow"/>
      <sheetName val="&gt;&gt;Zinglin&gt;&gt;"/>
      <sheetName val="Zinglin-Assumptions"/>
      <sheetName val="Zinglin-BS SFS"/>
      <sheetName val="Zinglin-P&amp;L SFS"/>
      <sheetName val="Zinglin-Cash Flow"/>
      <sheetName val="&gt;&gt;Plexigo&gt;&gt;"/>
      <sheetName val="Plexigo-Assumptions"/>
      <sheetName val="Plexigo-BS SFS"/>
      <sheetName val="Plexigo-P&amp;L SFS"/>
      <sheetName val="Plexigo-Cash Flow"/>
      <sheetName val="Covenants summary"/>
      <sheetName val="DSCR calculation - HDFC Bank"/>
      <sheetName val="Covenants calculation"/>
      <sheetName val="&gt;&gt;Workings&gt;&gt;"/>
      <sheetName val="Term loan (merged)"/>
      <sheetName val="Trade receivables"/>
      <sheetName val="Trade payable"/>
      <sheetName val="Capex"/>
      <sheetName val="Profits from Associates"/>
      <sheetName val="Utilisation of CC"/>
      <sheetName val="Loan - New Instrument"/>
      <sheetName val="Capex Term loan"/>
      <sheetName val="Opex &amp; ECLGS- Term loan"/>
      <sheetName val="Tax calculations SDL"/>
      <sheetName val="Tax calculations SEL"/>
      <sheetName val="Tax calculations UFO"/>
      <sheetName val="IT Act Dep"/>
      <sheetName val="Cos Act Dep"/>
      <sheetName val="Capex Term loan working"/>
      <sheetName val="Cos Act Dep 2"/>
    </sheetNames>
    <sheetDataSet>
      <sheetData sheetId="0" refreshError="1"/>
      <sheetData sheetId="1" refreshError="1"/>
      <sheetData sheetId="2" refreshError="1"/>
      <sheetData sheetId="3" refreshError="1"/>
      <sheetData sheetId="4"/>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GIL"/>
      <sheetName val="ABL"/>
      <sheetName val="MERGED"/>
      <sheetName val="GRAPH"/>
    </sheetNames>
    <sheetDataSet>
      <sheetData sheetId="0"/>
      <sheetData sheetId="1"/>
      <sheetData sheetId="2"/>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rg"/>
      <sheetName val="facility"/>
      <sheetName val="jobsheet"/>
      <sheetName val="Invoice"/>
      <sheetName val="Translate"/>
      <sheetName val="employee"/>
      <sheetName val="party"/>
      <sheetName val="debit"/>
      <sheetName val="cdipts"/>
      <sheetName val="inv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row r="2">
          <cell r="A2" t="str">
            <v>1aw</v>
          </cell>
          <cell r="B2" t="str">
            <v>Aditya W</v>
          </cell>
        </row>
        <row r="3">
          <cell r="A3" t="str">
            <v>1vg</v>
          </cell>
          <cell r="B3" t="str">
            <v>Vinayak G</v>
          </cell>
        </row>
        <row r="4">
          <cell r="A4" t="str">
            <v>1js</v>
          </cell>
          <cell r="B4" t="str">
            <v>Jude S</v>
          </cell>
        </row>
        <row r="5">
          <cell r="A5" t="str">
            <v>1rb</v>
          </cell>
          <cell r="B5" t="str">
            <v>R Balu</v>
          </cell>
        </row>
        <row r="6">
          <cell r="A6" t="str">
            <v>1sr</v>
          </cell>
          <cell r="B6" t="str">
            <v>Shankar R</v>
          </cell>
        </row>
        <row r="7">
          <cell r="A7" t="str">
            <v>1sw</v>
          </cell>
          <cell r="B7" t="str">
            <v>Sean W</v>
          </cell>
        </row>
        <row r="8">
          <cell r="A8" t="str">
            <v>1kb</v>
          </cell>
          <cell r="B8" t="str">
            <v>Koushik B</v>
          </cell>
        </row>
        <row r="9">
          <cell r="A9" t="str">
            <v>1er</v>
          </cell>
          <cell r="B9" t="str">
            <v>Erum Rasool</v>
          </cell>
        </row>
        <row r="10">
          <cell r="A10" t="str">
            <v>1sp</v>
          </cell>
          <cell r="B10" t="str">
            <v>Satish P</v>
          </cell>
        </row>
        <row r="11">
          <cell r="A11" t="str">
            <v>1ss</v>
          </cell>
          <cell r="B11" t="str">
            <v>Sajid S</v>
          </cell>
        </row>
        <row r="12">
          <cell r="A12" t="str">
            <v>1vt</v>
          </cell>
          <cell r="B12" t="str">
            <v>Vaibhav T</v>
          </cell>
        </row>
        <row r="13">
          <cell r="A13" t="str">
            <v>1vp</v>
          </cell>
          <cell r="B13" t="str">
            <v>Vinod P</v>
          </cell>
        </row>
        <row r="14">
          <cell r="A14" t="str">
            <v>1uj</v>
          </cell>
          <cell r="B14" t="str">
            <v>Uttam J</v>
          </cell>
        </row>
        <row r="15">
          <cell r="A15" t="str">
            <v>1nm</v>
          </cell>
          <cell r="B15" t="str">
            <v>Nilesh M</v>
          </cell>
        </row>
        <row r="16">
          <cell r="A16" t="str">
            <v>1sa</v>
          </cell>
          <cell r="B16" t="str">
            <v>Sarita S</v>
          </cell>
        </row>
        <row r="17">
          <cell r="A17" t="str">
            <v>1mn</v>
          </cell>
          <cell r="B17" t="str">
            <v>Monica N</v>
          </cell>
        </row>
        <row r="18">
          <cell r="A18" t="str">
            <v>1ak</v>
          </cell>
          <cell r="B18" t="str">
            <v>Avnish K</v>
          </cell>
        </row>
        <row r="19">
          <cell r="A19" t="str">
            <v>1nl</v>
          </cell>
          <cell r="B19" t="str">
            <v>Neil L</v>
          </cell>
        </row>
        <row r="20">
          <cell r="A20" t="str">
            <v>1cc</v>
          </cell>
          <cell r="B20" t="str">
            <v>Cherag C</v>
          </cell>
        </row>
        <row r="21">
          <cell r="A21" t="str">
            <v>1ln</v>
          </cell>
          <cell r="B21" t="str">
            <v>Lyndon N</v>
          </cell>
        </row>
        <row r="22">
          <cell r="A22" t="str">
            <v>1am</v>
          </cell>
          <cell r="B22" t="str">
            <v>Allan M</v>
          </cell>
        </row>
        <row r="23">
          <cell r="A23" t="str">
            <v>1mb</v>
          </cell>
          <cell r="B23" t="str">
            <v>Mahesh B.</v>
          </cell>
        </row>
        <row r="24">
          <cell r="A24" t="str">
            <v>1sj</v>
          </cell>
          <cell r="B24" t="str">
            <v>Sanjot S.</v>
          </cell>
        </row>
        <row r="25">
          <cell r="A25" t="str">
            <v>1ajk</v>
          </cell>
          <cell r="B25" t="str">
            <v>Ajay K.</v>
          </cell>
        </row>
        <row r="26">
          <cell r="A26" t="str">
            <v>1vis</v>
          </cell>
          <cell r="B26" t="str">
            <v>Vishwanath</v>
          </cell>
        </row>
        <row r="27">
          <cell r="A27" t="str">
            <v>1pr</v>
          </cell>
          <cell r="B27" t="str">
            <v>Prakash Rao</v>
          </cell>
        </row>
        <row r="28">
          <cell r="A28" t="str">
            <v>1ga</v>
          </cell>
          <cell r="B28" t="str">
            <v>Gangadhar</v>
          </cell>
        </row>
      </sheetData>
      <sheetData sheetId="7" refreshError="1"/>
      <sheetData sheetId="8" refreshError="1"/>
      <sheetData sheetId="9" refreshError="1">
        <row r="1">
          <cell r="A1" t="str">
            <v>Code</v>
          </cell>
          <cell r="B1" t="str">
            <v>PTS</v>
          </cell>
        </row>
        <row r="3">
          <cell r="A3" t="str">
            <v>VS</v>
          </cell>
          <cell r="B3">
            <v>1.2</v>
          </cell>
        </row>
        <row r="4">
          <cell r="A4" t="str">
            <v>S</v>
          </cell>
          <cell r="B4">
            <v>1</v>
          </cell>
        </row>
        <row r="5">
          <cell r="A5" t="str">
            <v>US</v>
          </cell>
          <cell r="B5">
            <v>0.4</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m"/>
      <sheetName val="Challan"/>
      <sheetName val="Annexure-I"/>
      <sheetName val="Annexure-II"/>
      <sheetName val="Annexure-III"/>
      <sheetName val="outPut"/>
      <sheetName val="ImportSheet"/>
      <sheetName val="Param"/>
    </sheetNames>
    <sheetDataSet>
      <sheetData sheetId="0"/>
      <sheetData sheetId="1"/>
      <sheetData sheetId="2">
        <row r="7">
          <cell r="A7">
            <v>1</v>
          </cell>
          <cell r="B7" t="e">
            <v>#N/A</v>
          </cell>
          <cell r="C7">
            <v>4750</v>
          </cell>
          <cell r="I7">
            <v>4750</v>
          </cell>
          <cell r="J7" t="str">
            <v>206145</v>
          </cell>
          <cell r="L7">
            <v>6000009</v>
          </cell>
          <cell r="N7">
            <v>38492</v>
          </cell>
          <cell r="P7">
            <v>7001</v>
          </cell>
          <cell r="Q7" t="str">
            <v>No</v>
          </cell>
        </row>
        <row r="8">
          <cell r="A8">
            <v>2</v>
          </cell>
          <cell r="B8" t="e">
            <v>#N/A</v>
          </cell>
          <cell r="C8">
            <v>5250</v>
          </cell>
          <cell r="I8">
            <v>5250</v>
          </cell>
          <cell r="J8" t="str">
            <v>083823</v>
          </cell>
          <cell r="L8">
            <v>6000009</v>
          </cell>
          <cell r="N8">
            <v>38532</v>
          </cell>
          <cell r="P8">
            <v>7004</v>
          </cell>
          <cell r="Q8" t="str">
            <v>No</v>
          </cell>
        </row>
        <row r="9">
          <cell r="A9">
            <v>3</v>
          </cell>
          <cell r="B9" t="e">
            <v>#N/A</v>
          </cell>
          <cell r="C9">
            <v>5750</v>
          </cell>
          <cell r="I9">
            <v>5750</v>
          </cell>
          <cell r="J9" t="str">
            <v>083827</v>
          </cell>
          <cell r="L9">
            <v>6000009</v>
          </cell>
          <cell r="N9">
            <v>38540</v>
          </cell>
          <cell r="P9">
            <v>7055</v>
          </cell>
          <cell r="Q9" t="str">
            <v>No</v>
          </cell>
        </row>
        <row r="10">
          <cell r="I10">
            <v>0</v>
          </cell>
        </row>
        <row r="11">
          <cell r="I11">
            <v>0</v>
          </cell>
        </row>
        <row r="12">
          <cell r="I12">
            <v>0</v>
          </cell>
        </row>
        <row r="13">
          <cell r="I13">
            <v>0</v>
          </cell>
        </row>
        <row r="14">
          <cell r="I14">
            <v>0</v>
          </cell>
        </row>
        <row r="15">
          <cell r="I15">
            <v>0</v>
          </cell>
        </row>
        <row r="16">
          <cell r="I16">
            <v>0</v>
          </cell>
        </row>
        <row r="17">
          <cell r="I17">
            <v>0</v>
          </cell>
        </row>
        <row r="18">
          <cell r="I18">
            <v>0</v>
          </cell>
        </row>
        <row r="19">
          <cell r="I19">
            <v>0</v>
          </cell>
        </row>
        <row r="20">
          <cell r="I20">
            <v>0</v>
          </cell>
        </row>
        <row r="21">
          <cell r="I21">
            <v>0</v>
          </cell>
        </row>
        <row r="22">
          <cell r="I22">
            <v>0</v>
          </cell>
        </row>
        <row r="23">
          <cell r="I23">
            <v>0</v>
          </cell>
        </row>
        <row r="24">
          <cell r="I24">
            <v>0</v>
          </cell>
        </row>
        <row r="25">
          <cell r="I25">
            <v>0</v>
          </cell>
        </row>
        <row r="26">
          <cell r="I26">
            <v>0</v>
          </cell>
        </row>
        <row r="27">
          <cell r="I27">
            <v>0</v>
          </cell>
        </row>
        <row r="28">
          <cell r="I28">
            <v>0</v>
          </cell>
        </row>
        <row r="29">
          <cell r="I29">
            <v>0</v>
          </cell>
        </row>
        <row r="30">
          <cell r="I30">
            <v>0</v>
          </cell>
        </row>
        <row r="31">
          <cell r="I31">
            <v>0</v>
          </cell>
        </row>
        <row r="32">
          <cell r="I32">
            <v>0</v>
          </cell>
        </row>
        <row r="33">
          <cell r="I33">
            <v>0</v>
          </cell>
        </row>
        <row r="34">
          <cell r="I34">
            <v>0</v>
          </cell>
        </row>
        <row r="35">
          <cell r="I35">
            <v>0</v>
          </cell>
        </row>
        <row r="36">
          <cell r="I36">
            <v>0</v>
          </cell>
        </row>
        <row r="37">
          <cell r="I37">
            <v>0</v>
          </cell>
        </row>
        <row r="38">
          <cell r="I38">
            <v>0</v>
          </cell>
        </row>
        <row r="39">
          <cell r="I39">
            <v>0</v>
          </cell>
        </row>
        <row r="40">
          <cell r="I40">
            <v>0</v>
          </cell>
        </row>
        <row r="41">
          <cell r="I41">
            <v>0</v>
          </cell>
        </row>
        <row r="42">
          <cell r="I42">
            <v>0</v>
          </cell>
        </row>
        <row r="43">
          <cell r="I43">
            <v>0</v>
          </cell>
        </row>
        <row r="44">
          <cell r="I44">
            <v>0</v>
          </cell>
        </row>
        <row r="45">
          <cell r="I45">
            <v>0</v>
          </cell>
        </row>
        <row r="46">
          <cell r="I46">
            <v>0</v>
          </cell>
        </row>
        <row r="47">
          <cell r="I47">
            <v>0</v>
          </cell>
        </row>
        <row r="48">
          <cell r="I48">
            <v>0</v>
          </cell>
        </row>
        <row r="49">
          <cell r="I49">
            <v>0</v>
          </cell>
        </row>
        <row r="50">
          <cell r="I50">
            <v>0</v>
          </cell>
        </row>
        <row r="51">
          <cell r="A51" t="str">
            <v>Total</v>
          </cell>
          <cell r="C51">
            <v>15750</v>
          </cell>
          <cell r="D51">
            <v>0</v>
          </cell>
          <cell r="E51">
            <v>0</v>
          </cell>
          <cell r="F51">
            <v>0</v>
          </cell>
          <cell r="G51">
            <v>0</v>
          </cell>
          <cell r="I51">
            <v>15750</v>
          </cell>
          <cell r="R51">
            <v>0</v>
          </cell>
          <cell r="S51">
            <v>0</v>
          </cell>
        </row>
      </sheetData>
      <sheetData sheetId="3"/>
      <sheetData sheetId="4"/>
      <sheetData sheetId="5"/>
      <sheetData sheetId="6"/>
      <sheetData sheetId="7"/>
      <sheetData sheetId="8"/>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ir working of cap gains-sss"/>
      <sheetName val="CIIT"/>
      <sheetName val="cap gain 03-04"/>
      <sheetName val="shares-mr sss"/>
      <sheetName val="Mrs AKS"/>
      <sheetName val="Pending Points"/>
    </sheetNames>
    <sheetDataSet>
      <sheetData sheetId="0">
        <row r="1">
          <cell r="A1">
            <v>29677</v>
          </cell>
        </row>
      </sheetData>
      <sheetData sheetId="1">
        <row r="1">
          <cell r="A1">
            <v>29677</v>
          </cell>
          <cell r="B1">
            <v>30041</v>
          </cell>
          <cell r="C1">
            <v>100</v>
          </cell>
        </row>
        <row r="2">
          <cell r="A2">
            <v>30042</v>
          </cell>
          <cell r="B2">
            <v>30406</v>
          </cell>
          <cell r="C2">
            <v>109</v>
          </cell>
        </row>
        <row r="3">
          <cell r="A3">
            <v>30407</v>
          </cell>
          <cell r="B3">
            <v>30772</v>
          </cell>
          <cell r="C3">
            <v>116</v>
          </cell>
        </row>
        <row r="4">
          <cell r="A4">
            <v>30773</v>
          </cell>
          <cell r="B4">
            <v>31137</v>
          </cell>
          <cell r="C4">
            <v>125</v>
          </cell>
        </row>
        <row r="5">
          <cell r="A5">
            <v>31138</v>
          </cell>
          <cell r="B5">
            <v>31502</v>
          </cell>
          <cell r="C5">
            <v>133</v>
          </cell>
        </row>
        <row r="6">
          <cell r="A6">
            <v>31503</v>
          </cell>
          <cell r="B6">
            <v>31867</v>
          </cell>
          <cell r="C6">
            <v>140</v>
          </cell>
        </row>
        <row r="7">
          <cell r="A7">
            <v>31868</v>
          </cell>
          <cell r="B7">
            <v>32233</v>
          </cell>
          <cell r="C7">
            <v>150</v>
          </cell>
        </row>
        <row r="8">
          <cell r="A8">
            <v>32234</v>
          </cell>
          <cell r="B8">
            <v>32598</v>
          </cell>
          <cell r="C8">
            <v>161</v>
          </cell>
        </row>
        <row r="9">
          <cell r="A9">
            <v>32599</v>
          </cell>
          <cell r="B9">
            <v>32963</v>
          </cell>
          <cell r="C9">
            <v>172</v>
          </cell>
        </row>
        <row r="10">
          <cell r="A10">
            <v>32964</v>
          </cell>
          <cell r="B10">
            <v>33328</v>
          </cell>
          <cell r="C10">
            <v>182</v>
          </cell>
        </row>
        <row r="11">
          <cell r="A11">
            <v>33329</v>
          </cell>
          <cell r="B11">
            <v>33694</v>
          </cell>
          <cell r="C11">
            <v>199</v>
          </cell>
        </row>
        <row r="12">
          <cell r="A12">
            <v>33695</v>
          </cell>
          <cell r="B12">
            <v>34059</v>
          </cell>
          <cell r="C12">
            <v>223</v>
          </cell>
        </row>
        <row r="13">
          <cell r="A13">
            <v>34060</v>
          </cell>
          <cell r="B13">
            <v>34424</v>
          </cell>
          <cell r="C13">
            <v>244</v>
          </cell>
        </row>
        <row r="14">
          <cell r="A14">
            <v>34425</v>
          </cell>
          <cell r="B14">
            <v>34789</v>
          </cell>
          <cell r="C14">
            <v>259</v>
          </cell>
        </row>
        <row r="15">
          <cell r="A15">
            <v>34790</v>
          </cell>
          <cell r="B15">
            <v>35155</v>
          </cell>
          <cell r="C15">
            <v>281</v>
          </cell>
        </row>
        <row r="16">
          <cell r="A16">
            <v>35156</v>
          </cell>
          <cell r="B16">
            <v>35520</v>
          </cell>
          <cell r="C16">
            <v>305</v>
          </cell>
        </row>
        <row r="17">
          <cell r="A17">
            <v>35521</v>
          </cell>
          <cell r="B17">
            <v>35885</v>
          </cell>
          <cell r="C17">
            <v>331</v>
          </cell>
        </row>
        <row r="18">
          <cell r="A18">
            <v>35886</v>
          </cell>
          <cell r="B18">
            <v>36250</v>
          </cell>
          <cell r="C18">
            <v>351</v>
          </cell>
        </row>
        <row r="19">
          <cell r="A19">
            <v>36251</v>
          </cell>
          <cell r="B19">
            <v>36616</v>
          </cell>
          <cell r="C19">
            <v>389</v>
          </cell>
        </row>
        <row r="20">
          <cell r="A20">
            <v>36617</v>
          </cell>
          <cell r="B20">
            <v>36981</v>
          </cell>
          <cell r="C20">
            <v>406</v>
          </cell>
        </row>
        <row r="21">
          <cell r="A21">
            <v>36982</v>
          </cell>
          <cell r="B21">
            <v>37346</v>
          </cell>
          <cell r="C21">
            <v>426</v>
          </cell>
        </row>
        <row r="22">
          <cell r="A22">
            <v>37347</v>
          </cell>
          <cell r="B22">
            <v>37711</v>
          </cell>
          <cell r="C22">
            <v>447</v>
          </cell>
        </row>
        <row r="23">
          <cell r="A23">
            <v>37712</v>
          </cell>
          <cell r="B23">
            <v>38077</v>
          </cell>
          <cell r="C23">
            <v>463</v>
          </cell>
        </row>
        <row r="24">
          <cell r="A24">
            <v>38078</v>
          </cell>
          <cell r="B24">
            <v>38442</v>
          </cell>
        </row>
        <row r="25">
          <cell r="A25">
            <v>38443</v>
          </cell>
          <cell r="B25">
            <v>38807</v>
          </cell>
        </row>
        <row r="26">
          <cell r="A26">
            <v>38808</v>
          </cell>
          <cell r="B26">
            <v>39172</v>
          </cell>
        </row>
        <row r="27">
          <cell r="A27">
            <v>39173</v>
          </cell>
          <cell r="B27">
            <v>39538</v>
          </cell>
        </row>
        <row r="28">
          <cell r="A28">
            <v>39539</v>
          </cell>
          <cell r="B28">
            <v>39903</v>
          </cell>
        </row>
        <row r="29">
          <cell r="A29">
            <v>39904</v>
          </cell>
          <cell r="B29">
            <v>40268</v>
          </cell>
        </row>
        <row r="30">
          <cell r="A30">
            <v>40269</v>
          </cell>
          <cell r="B30">
            <v>40633</v>
          </cell>
        </row>
        <row r="31">
          <cell r="A31">
            <v>40634</v>
          </cell>
          <cell r="B31">
            <v>40999</v>
          </cell>
        </row>
        <row r="32">
          <cell r="A32">
            <v>41000</v>
          </cell>
          <cell r="B32">
            <v>41364</v>
          </cell>
        </row>
      </sheetData>
      <sheetData sheetId="2"/>
      <sheetData sheetId="3"/>
      <sheetData sheetId="4"/>
      <sheetData sheetId="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HoFComment"/>
      <sheetName val="CompGraph"/>
      <sheetName val="TB"/>
      <sheetName val="Grouping"/>
      <sheetName val="P&amp;LAcct"/>
      <sheetName val="RevCostPara"/>
      <sheetName val="HumanRes"/>
      <sheetName val="Network"/>
      <sheetName val="DrsColln"/>
      <sheetName val="CashFlow"/>
      <sheetName val="CallCentre"/>
      <sheetName val="Bal-Sheet"/>
      <sheetName val="MoM-Actual"/>
      <sheetName val="MoM-Budget"/>
      <sheetName val="CapexCommit"/>
      <sheetName val="Recon"/>
      <sheetName val="CorpAcct"/>
      <sheetName val="TRAI"/>
      <sheetName val="IUC-Operator"/>
      <sheetName val="RoamOperator"/>
      <sheetName val="IA-ATR"/>
      <sheetName val="TrialBl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Data"/>
      <sheetName val="Historical Data 1"/>
      <sheetName val="FORECAST"/>
      <sheetName val="New Business"/>
      <sheetName val="Business Proportion"/>
      <sheetName val="Seat Data"/>
      <sheetName val="WaMu CS"/>
      <sheetName val="WaMu BO"/>
      <sheetName val="MBNA Canada"/>
      <sheetName val="MBNA UK"/>
      <sheetName val="MBNA UK - Inbound"/>
      <sheetName val="HealthMarkets"/>
      <sheetName val="FAC IB"/>
      <sheetName val="Citibank Voice"/>
      <sheetName val="GMACC"/>
      <sheetName val="KKR Financial"/>
      <sheetName val="TSYS"/>
      <sheetName val="Travelex"/>
      <sheetName val="Birla Sun Life Insurance"/>
      <sheetName val="Apple Voice"/>
      <sheetName val="Apple Non Voice"/>
      <sheetName val="Microsoft &amp; MSN"/>
      <sheetName val="Microsoft - India"/>
      <sheetName val="CallWave Web"/>
      <sheetName val="j2 Voice"/>
      <sheetName val="j2 Non Voice"/>
      <sheetName val="Intel"/>
      <sheetName val="Earthlink"/>
      <sheetName val="INFOCUS"/>
      <sheetName val="FADV"/>
      <sheetName val="Monster Voice"/>
      <sheetName val="Monster Non Voice"/>
      <sheetName val="HireRight"/>
      <sheetName val="Columbia House"/>
      <sheetName val="Young America"/>
      <sheetName val="BMG"/>
      <sheetName val="Monster - Canada"/>
      <sheetName val="Monster Philippines"/>
      <sheetName val="Monster India"/>
      <sheetName val="Adecco - Izen"/>
      <sheetName val="Trainline UK"/>
      <sheetName val="Monster Telemarketing"/>
      <sheetName val="Western Union"/>
      <sheetName val="Verifications, Inc."/>
      <sheetName val="Adecco - Ameriquest"/>
      <sheetName val="American Background "/>
      <sheetName val="BoA Analytics, BT"/>
      <sheetName val="New Century Morgtage"/>
      <sheetName val="Avnet"/>
      <sheetName val="Lexmark"/>
      <sheetName val="Certegy"/>
      <sheetName val="LandsEnd"/>
      <sheetName val="JPMC"/>
      <sheetName val="Other New Businesses"/>
      <sheetName val="Idea Cellular"/>
      <sheetName val="Nissan Philippines"/>
      <sheetName val="R - Revenue"/>
      <sheetName val="R - Headcount"/>
      <sheetName val="R - intraining nos"/>
      <sheetName val="R - TL"/>
      <sheetName val="R - Verifier"/>
      <sheetName val="R - SME"/>
      <sheetName val="R - QC"/>
      <sheetName val="R - PT"/>
      <sheetName val="R - MIS"/>
      <sheetName val="R - AM-DM"/>
      <sheetName val="R - CCM"/>
      <sheetName val="R - AGM-GM"/>
      <sheetName val="R - Hiring"/>
      <sheetName val="R - Seats Requirement"/>
      <sheetName val="R - Seat Summary"/>
      <sheetName val="Rev-Agent"/>
      <sheetName val="Peak Seat"/>
      <sheetName val="Rev Seat"/>
      <sheetName val="Attrition"/>
      <sheetName val="ratio analysis"/>
      <sheetName val="10Shift Util (N)"/>
      <sheetName val="Excess FTE"/>
      <sheetName val="Hours"/>
      <sheetName val="Attrition1"/>
      <sheetName val="Exchange Rates"/>
      <sheetName val="cashbackup"/>
      <sheetName val="1 - B1 (KBIs)"/>
      <sheetName val="Cover"/>
      <sheetName val="Data"/>
      <sheetName val="CoverSheet"/>
      <sheetName val="CII"/>
    </sheetNames>
    <sheetDataSet>
      <sheetData sheetId="0">
        <row r="7">
          <cell r="B7" t="str">
            <v>WaMu CS</v>
          </cell>
        </row>
      </sheetData>
      <sheetData sheetId="1" refreshError="1">
        <row r="7">
          <cell r="B7" t="str">
            <v>WaMu CS</v>
          </cell>
          <cell r="C7">
            <v>449764</v>
          </cell>
          <cell r="D7">
            <v>501477.28</v>
          </cell>
          <cell r="E7">
            <v>483221.77040000004</v>
          </cell>
          <cell r="F7">
            <v>459589.13959999999</v>
          </cell>
          <cell r="G7">
            <v>330154.53999999998</v>
          </cell>
          <cell r="H7">
            <v>442196.09</v>
          </cell>
          <cell r="I7">
            <v>467323.08</v>
          </cell>
          <cell r="J7">
            <v>451554</v>
          </cell>
          <cell r="K7">
            <v>449000</v>
          </cell>
          <cell r="L7">
            <v>473253.78600000008</v>
          </cell>
          <cell r="M7">
            <v>414937.83600000007</v>
          </cell>
          <cell r="N7">
            <v>455757.73874999996</v>
          </cell>
          <cell r="O7">
            <v>5378229.2607499994</v>
          </cell>
        </row>
        <row r="8">
          <cell r="B8" t="str">
            <v>WaMu BO</v>
          </cell>
          <cell r="C8">
            <v>68090.23</v>
          </cell>
          <cell r="D8">
            <v>71975.565449999995</v>
          </cell>
          <cell r="E8">
            <v>74486.25</v>
          </cell>
          <cell r="F8">
            <v>67421.91</v>
          </cell>
          <cell r="G8">
            <v>77392.789999999994</v>
          </cell>
          <cell r="H8">
            <v>61101</v>
          </cell>
          <cell r="I8">
            <v>98512.36</v>
          </cell>
          <cell r="J8">
            <v>95637</v>
          </cell>
          <cell r="K8">
            <v>80038.038750000007</v>
          </cell>
          <cell r="L8">
            <v>83250</v>
          </cell>
          <cell r="M8">
            <v>82368</v>
          </cell>
          <cell r="N8">
            <v>82368</v>
          </cell>
          <cell r="O8">
            <v>942641.14419999998</v>
          </cell>
        </row>
        <row r="9">
          <cell r="B9" t="str">
            <v>MBNA Canada</v>
          </cell>
          <cell r="C9">
            <v>242056.08</v>
          </cell>
          <cell r="D9">
            <v>261306.87345000001</v>
          </cell>
          <cell r="E9">
            <v>258604.61249999999</v>
          </cell>
          <cell r="F9">
            <v>292442.32749999996</v>
          </cell>
          <cell r="G9">
            <v>252114.15</v>
          </cell>
          <cell r="H9">
            <v>263304.84999999998</v>
          </cell>
          <cell r="I9">
            <v>262427.55</v>
          </cell>
          <cell r="J9">
            <v>305838</v>
          </cell>
          <cell r="K9">
            <v>276249.49166666664</v>
          </cell>
          <cell r="L9">
            <v>243000</v>
          </cell>
          <cell r="M9">
            <v>270000</v>
          </cell>
          <cell r="N9">
            <v>297000</v>
          </cell>
          <cell r="O9">
            <v>3224343.9351166668</v>
          </cell>
        </row>
        <row r="10">
          <cell r="B10" t="str">
            <v>MBNA UK</v>
          </cell>
          <cell r="C10">
            <v>156023.2746</v>
          </cell>
          <cell r="D10">
            <v>163353.75650000002</v>
          </cell>
          <cell r="E10">
            <v>151100.6</v>
          </cell>
          <cell r="F10">
            <v>166054.90440000003</v>
          </cell>
          <cell r="G10">
            <v>193090.42600000001</v>
          </cell>
          <cell r="H10">
            <v>170109</v>
          </cell>
          <cell r="I10">
            <v>139517.64059999998</v>
          </cell>
          <cell r="J10">
            <v>140091</v>
          </cell>
          <cell r="K10">
            <v>98681.4</v>
          </cell>
          <cell r="L10">
            <v>106500</v>
          </cell>
          <cell r="M10">
            <v>100500</v>
          </cell>
          <cell r="N10">
            <v>114000</v>
          </cell>
          <cell r="O10">
            <v>1699022.0020999999</v>
          </cell>
        </row>
        <row r="11">
          <cell r="B11" t="str">
            <v>MBNA UK - Inbound</v>
          </cell>
          <cell r="C11">
            <v>0</v>
          </cell>
          <cell r="D11">
            <v>0</v>
          </cell>
          <cell r="E11">
            <v>37734.449999999997</v>
          </cell>
          <cell r="F11">
            <v>34534.817999999999</v>
          </cell>
          <cell r="G11">
            <v>71618.087</v>
          </cell>
          <cell r="H11">
            <v>58880</v>
          </cell>
          <cell r="I11">
            <v>85845.58</v>
          </cell>
          <cell r="J11">
            <v>38663</v>
          </cell>
          <cell r="K11">
            <v>15922.654424624998</v>
          </cell>
          <cell r="L11">
            <v>43200</v>
          </cell>
          <cell r="M11">
            <v>33200</v>
          </cell>
          <cell r="N11">
            <v>51750</v>
          </cell>
          <cell r="O11">
            <v>471348.58942462498</v>
          </cell>
        </row>
        <row r="12">
          <cell r="B12" t="str">
            <v>HealthMarkets</v>
          </cell>
          <cell r="C12">
            <v>62339.01</v>
          </cell>
          <cell r="D12">
            <v>68247.070499998532</v>
          </cell>
          <cell r="E12">
            <v>75555.61</v>
          </cell>
          <cell r="F12">
            <v>75347.66</v>
          </cell>
          <cell r="G12">
            <v>88574.83</v>
          </cell>
          <cell r="H12">
            <v>82378.559999999998</v>
          </cell>
          <cell r="I12">
            <v>88718.76</v>
          </cell>
          <cell r="J12">
            <v>86861</v>
          </cell>
          <cell r="K12">
            <v>72885.884999999995</v>
          </cell>
          <cell r="L12">
            <v>74250</v>
          </cell>
          <cell r="M12">
            <v>81000</v>
          </cell>
          <cell r="N12">
            <v>81000</v>
          </cell>
          <cell r="O12">
            <v>937158.38549999858</v>
          </cell>
        </row>
        <row r="13">
          <cell r="B13" t="str">
            <v>FAC IB</v>
          </cell>
          <cell r="C13">
            <v>108900</v>
          </cell>
          <cell r="D13">
            <v>105900</v>
          </cell>
          <cell r="E13">
            <v>102500</v>
          </cell>
          <cell r="F13">
            <v>77500</v>
          </cell>
          <cell r="G13">
            <v>74400</v>
          </cell>
          <cell r="H13">
            <v>62300</v>
          </cell>
          <cell r="I13">
            <v>68500</v>
          </cell>
          <cell r="J13">
            <v>65400</v>
          </cell>
          <cell r="K13">
            <v>62212.5</v>
          </cell>
          <cell r="L13">
            <v>65000</v>
          </cell>
          <cell r="M13">
            <v>65000</v>
          </cell>
          <cell r="N13">
            <v>65000</v>
          </cell>
          <cell r="O13">
            <v>922612.5</v>
          </cell>
        </row>
        <row r="14">
          <cell r="B14" t="str">
            <v>Citibank Voice</v>
          </cell>
          <cell r="C14">
            <v>72217</v>
          </cell>
          <cell r="D14">
            <v>54859</v>
          </cell>
          <cell r="E14">
            <v>63669</v>
          </cell>
          <cell r="F14">
            <v>61046</v>
          </cell>
          <cell r="G14">
            <v>72433</v>
          </cell>
          <cell r="H14">
            <v>62721</v>
          </cell>
          <cell r="I14">
            <v>62721</v>
          </cell>
          <cell r="J14">
            <v>45345</v>
          </cell>
          <cell r="K14">
            <v>38700</v>
          </cell>
          <cell r="L14">
            <v>38700</v>
          </cell>
          <cell r="M14">
            <v>38700</v>
          </cell>
          <cell r="N14">
            <v>30000</v>
          </cell>
          <cell r="O14">
            <v>641111</v>
          </cell>
        </row>
        <row r="15">
          <cell r="B15" t="str">
            <v>GMACC</v>
          </cell>
          <cell r="C15">
            <v>26255.88</v>
          </cell>
          <cell r="D15">
            <v>25440</v>
          </cell>
          <cell r="E15">
            <v>33408</v>
          </cell>
          <cell r="F15">
            <v>25548</v>
          </cell>
          <cell r="G15">
            <v>18889</v>
          </cell>
          <cell r="H15">
            <v>23216</v>
          </cell>
          <cell r="I15">
            <v>25799</v>
          </cell>
          <cell r="J15">
            <v>30027</v>
          </cell>
          <cell r="K15">
            <v>29644.639999999999</v>
          </cell>
          <cell r="L15">
            <v>11266.816499999997</v>
          </cell>
          <cell r="M15">
            <v>22851.200249999998</v>
          </cell>
          <cell r="N15">
            <v>21060.323999999997</v>
          </cell>
          <cell r="O15">
            <v>293405.86075000005</v>
          </cell>
        </row>
        <row r="16">
          <cell r="B16" t="str">
            <v>KKR Financial</v>
          </cell>
          <cell r="C16">
            <v>28480</v>
          </cell>
          <cell r="D16">
            <v>31808</v>
          </cell>
          <cell r="E16">
            <v>32208</v>
          </cell>
          <cell r="F16">
            <v>30744</v>
          </cell>
          <cell r="G16">
            <v>33672</v>
          </cell>
          <cell r="H16">
            <v>30144</v>
          </cell>
          <cell r="I16">
            <v>28400</v>
          </cell>
          <cell r="J16">
            <v>28000</v>
          </cell>
          <cell r="K16">
            <v>30480</v>
          </cell>
          <cell r="L16">
            <v>31000</v>
          </cell>
          <cell r="M16">
            <v>28000</v>
          </cell>
          <cell r="N16">
            <v>30000</v>
          </cell>
          <cell r="O16">
            <v>362936</v>
          </cell>
        </row>
        <row r="17">
          <cell r="B17" t="str">
            <v>TSYS</v>
          </cell>
          <cell r="C17">
            <v>14575</v>
          </cell>
          <cell r="D17">
            <v>15444</v>
          </cell>
          <cell r="E17">
            <v>15076</v>
          </cell>
          <cell r="F17">
            <v>14729</v>
          </cell>
          <cell r="G17">
            <v>18079</v>
          </cell>
          <cell r="H17">
            <v>17540</v>
          </cell>
          <cell r="I17">
            <v>16300</v>
          </cell>
          <cell r="J17">
            <v>16170</v>
          </cell>
          <cell r="K17">
            <v>16408.583999999999</v>
          </cell>
          <cell r="L17">
            <v>14000</v>
          </cell>
          <cell r="M17">
            <v>14000</v>
          </cell>
          <cell r="N17">
            <v>14000</v>
          </cell>
          <cell r="O17">
            <v>186321.584</v>
          </cell>
        </row>
        <row r="18">
          <cell r="B18" t="str">
            <v>Travelex</v>
          </cell>
          <cell r="C18">
            <v>30977</v>
          </cell>
          <cell r="D18">
            <v>30921</v>
          </cell>
          <cell r="E18">
            <v>33700</v>
          </cell>
          <cell r="F18">
            <v>39780</v>
          </cell>
          <cell r="G18">
            <v>40327</v>
          </cell>
          <cell r="H18">
            <v>38938</v>
          </cell>
          <cell r="I18">
            <v>38000</v>
          </cell>
          <cell r="J18">
            <v>38726</v>
          </cell>
          <cell r="K18">
            <v>28626.469200000003</v>
          </cell>
          <cell r="L18">
            <v>38000</v>
          </cell>
          <cell r="M18">
            <v>38000</v>
          </cell>
          <cell r="N18">
            <v>38000</v>
          </cell>
          <cell r="O18">
            <v>433995.46919999999</v>
          </cell>
        </row>
        <row r="19">
          <cell r="B19" t="str">
            <v>Birla Sun Life Insurance</v>
          </cell>
          <cell r="C19">
            <v>28034.848484848484</v>
          </cell>
          <cell r="D19">
            <v>16828.272590036664</v>
          </cell>
          <cell r="E19">
            <v>19948.783666377065</v>
          </cell>
          <cell r="F19">
            <v>27114.54</v>
          </cell>
          <cell r="G19">
            <v>18995</v>
          </cell>
          <cell r="H19">
            <v>26876</v>
          </cell>
          <cell r="I19">
            <v>23968</v>
          </cell>
          <cell r="J19">
            <v>33069</v>
          </cell>
          <cell r="K19">
            <v>32581.789638932496</v>
          </cell>
          <cell r="L19">
            <v>27000</v>
          </cell>
          <cell r="M19">
            <v>29000</v>
          </cell>
          <cell r="N19">
            <v>39252</v>
          </cell>
          <cell r="O19">
            <v>322668.23438019468</v>
          </cell>
        </row>
        <row r="20">
          <cell r="B20" t="str">
            <v>Apple Voice</v>
          </cell>
          <cell r="C20">
            <v>399349.30341995938</v>
          </cell>
          <cell r="D20">
            <v>383473.77924286376</v>
          </cell>
          <cell r="E20">
            <v>431140.46972204745</v>
          </cell>
          <cell r="F20">
            <v>360603.78007819282</v>
          </cell>
          <cell r="G20">
            <v>369492.59740032989</v>
          </cell>
          <cell r="H20">
            <v>321357.02786076494</v>
          </cell>
          <cell r="I20">
            <v>389798.99136756739</v>
          </cell>
          <cell r="J20">
            <v>367255</v>
          </cell>
          <cell r="K20">
            <v>683128.80645999988</v>
          </cell>
          <cell r="L20">
            <v>813000</v>
          </cell>
          <cell r="M20">
            <v>488000</v>
          </cell>
          <cell r="N20">
            <v>430000</v>
          </cell>
          <cell r="O20">
            <v>5436599.7555517256</v>
          </cell>
        </row>
        <row r="21">
          <cell r="B21" t="str">
            <v>Apple Non Voice</v>
          </cell>
          <cell r="C21">
            <v>182748.2</v>
          </cell>
          <cell r="D21">
            <v>167503.79999999999</v>
          </cell>
          <cell r="E21">
            <v>154147</v>
          </cell>
          <cell r="F21">
            <v>144702.20000000001</v>
          </cell>
          <cell r="G21">
            <v>157269.75</v>
          </cell>
          <cell r="H21">
            <v>144293.74</v>
          </cell>
          <cell r="I21">
            <v>135728.75</v>
          </cell>
          <cell r="J21">
            <v>170010</v>
          </cell>
          <cell r="K21">
            <v>147262</v>
          </cell>
          <cell r="L21">
            <v>161000</v>
          </cell>
          <cell r="M21">
            <v>161000</v>
          </cell>
          <cell r="N21">
            <v>161000</v>
          </cell>
          <cell r="O21">
            <v>1886665.44</v>
          </cell>
        </row>
        <row r="22">
          <cell r="B22" t="str">
            <v>Microsoft &amp; MSN</v>
          </cell>
          <cell r="C22">
            <v>123935.83</v>
          </cell>
          <cell r="D22">
            <v>101321</v>
          </cell>
          <cell r="E22">
            <v>159833.73000000001</v>
          </cell>
          <cell r="F22">
            <v>108726.81</v>
          </cell>
          <cell r="G22">
            <v>135545.44</v>
          </cell>
          <cell r="H22">
            <v>129744.94</v>
          </cell>
          <cell r="I22">
            <v>102146</v>
          </cell>
          <cell r="J22">
            <v>106415</v>
          </cell>
          <cell r="K22">
            <v>128447</v>
          </cell>
          <cell r="L22">
            <v>102000</v>
          </cell>
          <cell r="M22">
            <v>115000</v>
          </cell>
          <cell r="N22">
            <v>108000</v>
          </cell>
          <cell r="O22">
            <v>1421115.75</v>
          </cell>
        </row>
        <row r="23">
          <cell r="B23" t="str">
            <v>Microsoft - India</v>
          </cell>
          <cell r="C23">
            <v>0</v>
          </cell>
          <cell r="D23">
            <v>0</v>
          </cell>
          <cell r="E23">
            <v>0</v>
          </cell>
          <cell r="F23">
            <v>23279.380952380958</v>
          </cell>
          <cell r="G23">
            <v>42629</v>
          </cell>
          <cell r="H23">
            <v>14351.858916209167</v>
          </cell>
          <cell r="I23">
            <v>20937.406009368904</v>
          </cell>
          <cell r="J23">
            <v>20637</v>
          </cell>
          <cell r="K23">
            <v>36501.167809523809</v>
          </cell>
          <cell r="L23">
            <v>23000</v>
          </cell>
          <cell r="M23">
            <v>21000</v>
          </cell>
          <cell r="N23">
            <v>21000</v>
          </cell>
          <cell r="O23">
            <v>223335.81368748285</v>
          </cell>
        </row>
        <row r="24">
          <cell r="B24" t="str">
            <v>CallWave Web</v>
          </cell>
          <cell r="C24">
            <v>20937</v>
          </cell>
          <cell r="D24">
            <v>22807</v>
          </cell>
          <cell r="E24">
            <v>21898</v>
          </cell>
          <cell r="F24">
            <v>18868</v>
          </cell>
          <cell r="G24">
            <v>15959</v>
          </cell>
          <cell r="H24">
            <v>18630</v>
          </cell>
          <cell r="I24">
            <v>17508.75</v>
          </cell>
          <cell r="J24">
            <v>17250</v>
          </cell>
          <cell r="K24">
            <v>17077.5</v>
          </cell>
          <cell r="L24">
            <v>17940</v>
          </cell>
          <cell r="M24">
            <v>15870</v>
          </cell>
          <cell r="N24">
            <v>17900</v>
          </cell>
          <cell r="O24">
            <v>222645.25</v>
          </cell>
        </row>
        <row r="25">
          <cell r="B25" t="str">
            <v>j2 Voice</v>
          </cell>
          <cell r="C25">
            <v>103715</v>
          </cell>
          <cell r="D25">
            <v>92739</v>
          </cell>
          <cell r="E25">
            <v>74627</v>
          </cell>
          <cell r="F25">
            <v>88479.705357284838</v>
          </cell>
          <cell r="G25">
            <v>105919.95880928023</v>
          </cell>
          <cell r="H25">
            <v>94602</v>
          </cell>
          <cell r="I25">
            <v>101278</v>
          </cell>
          <cell r="J25">
            <v>110525</v>
          </cell>
          <cell r="K25">
            <v>104751</v>
          </cell>
          <cell r="L25">
            <v>107666.20086419753</v>
          </cell>
          <cell r="M25">
            <v>87429.396707818931</v>
          </cell>
          <cell r="N25">
            <v>103559.35524005488</v>
          </cell>
          <cell r="O25">
            <v>1175291.6169786365</v>
          </cell>
        </row>
        <row r="26">
          <cell r="B26" t="str">
            <v>j2 Non Voice</v>
          </cell>
          <cell r="C26">
            <v>84416</v>
          </cell>
          <cell r="D26">
            <v>94333</v>
          </cell>
          <cell r="E26">
            <v>114032</v>
          </cell>
          <cell r="F26">
            <v>135199.29464271516</v>
          </cell>
          <cell r="G26">
            <v>102651.90119071976</v>
          </cell>
          <cell r="H26">
            <v>88966</v>
          </cell>
          <cell r="I26">
            <v>94924.036666666667</v>
          </cell>
          <cell r="J26">
            <v>93960</v>
          </cell>
          <cell r="K26">
            <v>92781</v>
          </cell>
          <cell r="L26">
            <v>98333.799135802474</v>
          </cell>
          <cell r="M26">
            <v>90570.603292181069</v>
          </cell>
          <cell r="N26">
            <v>97440.64475994512</v>
          </cell>
          <cell r="O26">
            <v>1187608.2796880302</v>
          </cell>
        </row>
        <row r="27">
          <cell r="B27" t="str">
            <v>Intel</v>
          </cell>
          <cell r="C27">
            <v>0</v>
          </cell>
          <cell r="D27">
            <v>0</v>
          </cell>
          <cell r="E27">
            <v>0</v>
          </cell>
          <cell r="F27">
            <v>27133.798850370375</v>
          </cell>
          <cell r="G27">
            <v>25943</v>
          </cell>
          <cell r="H27">
            <v>38333</v>
          </cell>
          <cell r="I27">
            <v>46768.399492987621</v>
          </cell>
          <cell r="J27">
            <v>55962</v>
          </cell>
          <cell r="K27">
            <v>55078</v>
          </cell>
          <cell r="L27">
            <v>56000</v>
          </cell>
          <cell r="M27">
            <v>56000</v>
          </cell>
          <cell r="N27">
            <v>56000</v>
          </cell>
          <cell r="O27">
            <v>417218.198343358</v>
          </cell>
        </row>
        <row r="28">
          <cell r="B28" t="str">
            <v>Earthlink</v>
          </cell>
          <cell r="C28">
            <v>0</v>
          </cell>
          <cell r="D28">
            <v>0</v>
          </cell>
          <cell r="E28">
            <v>0</v>
          </cell>
          <cell r="F28">
            <v>0</v>
          </cell>
          <cell r="G28">
            <v>0</v>
          </cell>
          <cell r="H28">
            <v>0</v>
          </cell>
          <cell r="I28">
            <v>0</v>
          </cell>
          <cell r="J28">
            <v>15500</v>
          </cell>
          <cell r="K28">
            <v>50004</v>
          </cell>
          <cell r="L28">
            <v>43500</v>
          </cell>
          <cell r="M28">
            <v>50000</v>
          </cell>
          <cell r="N28">
            <v>50000</v>
          </cell>
          <cell r="O28">
            <v>209004</v>
          </cell>
        </row>
        <row r="29">
          <cell r="B29" t="str">
            <v>INFOCUS</v>
          </cell>
          <cell r="C29">
            <v>0</v>
          </cell>
          <cell r="D29">
            <v>0</v>
          </cell>
          <cell r="E29">
            <v>0</v>
          </cell>
          <cell r="F29">
            <v>0</v>
          </cell>
          <cell r="G29">
            <v>0</v>
          </cell>
          <cell r="H29">
            <v>0</v>
          </cell>
          <cell r="I29">
            <v>79398</v>
          </cell>
          <cell r="J29">
            <v>20178</v>
          </cell>
          <cell r="K29">
            <v>63800</v>
          </cell>
          <cell r="L29">
            <v>62000</v>
          </cell>
          <cell r="M29">
            <v>67000</v>
          </cell>
          <cell r="N29">
            <v>67000</v>
          </cell>
          <cell r="O29">
            <v>359376</v>
          </cell>
        </row>
        <row r="30">
          <cell r="B30" t="str">
            <v>FADV</v>
          </cell>
          <cell r="C30">
            <v>102740.75</v>
          </cell>
          <cell r="D30">
            <v>110691</v>
          </cell>
          <cell r="E30">
            <v>127149</v>
          </cell>
          <cell r="F30">
            <v>109987</v>
          </cell>
          <cell r="G30">
            <v>105134</v>
          </cell>
          <cell r="H30">
            <v>84884</v>
          </cell>
          <cell r="I30">
            <v>92961</v>
          </cell>
          <cell r="J30">
            <v>72225.53712782271</v>
          </cell>
          <cell r="K30">
            <v>65583.865440383059</v>
          </cell>
          <cell r="L30">
            <v>40000</v>
          </cell>
          <cell r="M30">
            <v>40000</v>
          </cell>
          <cell r="N30">
            <v>40000</v>
          </cell>
          <cell r="O30">
            <v>991356.15256820584</v>
          </cell>
        </row>
        <row r="31">
          <cell r="B31" t="str">
            <v>Monster Voice</v>
          </cell>
          <cell r="C31">
            <v>74171.487289635625</v>
          </cell>
          <cell r="D31">
            <v>69353.772053839406</v>
          </cell>
          <cell r="E31">
            <v>51198.57</v>
          </cell>
          <cell r="F31">
            <v>45834.984201819199</v>
          </cell>
          <cell r="G31">
            <v>64165.325435474551</v>
          </cell>
          <cell r="H31">
            <v>47651.566153846165</v>
          </cell>
          <cell r="I31">
            <v>61993.686205585655</v>
          </cell>
          <cell r="J31">
            <v>50000</v>
          </cell>
          <cell r="K31">
            <v>50000</v>
          </cell>
          <cell r="L31">
            <v>50000</v>
          </cell>
          <cell r="M31">
            <v>50000</v>
          </cell>
          <cell r="N31">
            <v>50000</v>
          </cell>
          <cell r="O31">
            <v>664369.39134020056</v>
          </cell>
        </row>
        <row r="32">
          <cell r="B32" t="str">
            <v>Monster Non Voice</v>
          </cell>
          <cell r="C32">
            <v>166518.37271036435</v>
          </cell>
          <cell r="D32">
            <v>198390.0479461606</v>
          </cell>
          <cell r="E32">
            <v>298268.40000000002</v>
          </cell>
          <cell r="F32">
            <v>353097.75579818082</v>
          </cell>
          <cell r="G32">
            <v>273391.35456452542</v>
          </cell>
          <cell r="H32">
            <v>262083.61384615389</v>
          </cell>
          <cell r="I32">
            <v>240988.46379441439</v>
          </cell>
          <cell r="J32">
            <v>255220</v>
          </cell>
          <cell r="K32">
            <v>231000</v>
          </cell>
          <cell r="L32">
            <v>250000</v>
          </cell>
          <cell r="M32">
            <v>230000</v>
          </cell>
          <cell r="N32">
            <v>260000</v>
          </cell>
          <cell r="O32">
            <v>3018958.0086597996</v>
          </cell>
        </row>
        <row r="33">
          <cell r="B33" t="str">
            <v>HireRight</v>
          </cell>
          <cell r="C33">
            <v>121625</v>
          </cell>
          <cell r="D33">
            <v>141837</v>
          </cell>
          <cell r="E33">
            <v>150904</v>
          </cell>
          <cell r="F33">
            <v>131762</v>
          </cell>
          <cell r="G33">
            <v>172578</v>
          </cell>
          <cell r="H33">
            <v>143081</v>
          </cell>
          <cell r="I33">
            <v>158673.70000000001</v>
          </cell>
          <cell r="J33">
            <v>142796</v>
          </cell>
          <cell r="K33">
            <v>127450</v>
          </cell>
          <cell r="L33">
            <v>144564</v>
          </cell>
          <cell r="M33">
            <v>146442</v>
          </cell>
          <cell r="N33">
            <v>168236</v>
          </cell>
          <cell r="O33">
            <v>1749948.7</v>
          </cell>
        </row>
        <row r="34">
          <cell r="B34" t="str">
            <v>Columbia House</v>
          </cell>
          <cell r="C34">
            <v>49147</v>
          </cell>
          <cell r="D34">
            <v>47743</v>
          </cell>
          <cell r="E34">
            <v>42556.53</v>
          </cell>
          <cell r="F34">
            <v>44467.839999999997</v>
          </cell>
          <cell r="G34">
            <v>54447</v>
          </cell>
          <cell r="H34">
            <v>48254</v>
          </cell>
          <cell r="I34">
            <v>61092.54</v>
          </cell>
          <cell r="J34">
            <v>78362</v>
          </cell>
          <cell r="K34">
            <v>84614.33</v>
          </cell>
          <cell r="L34">
            <v>75000</v>
          </cell>
          <cell r="M34">
            <v>62000</v>
          </cell>
          <cell r="N34">
            <v>62000</v>
          </cell>
          <cell r="O34">
            <v>709684.24</v>
          </cell>
        </row>
        <row r="35">
          <cell r="B35" t="str">
            <v>Young America</v>
          </cell>
          <cell r="C35">
            <v>53723</v>
          </cell>
          <cell r="D35">
            <v>54715</v>
          </cell>
          <cell r="E35">
            <v>62134</v>
          </cell>
          <cell r="F35">
            <v>24892</v>
          </cell>
          <cell r="G35">
            <v>18990</v>
          </cell>
          <cell r="H35">
            <v>15500</v>
          </cell>
          <cell r="I35">
            <v>17850</v>
          </cell>
          <cell r="J35">
            <v>15806</v>
          </cell>
          <cell r="K35">
            <v>17920</v>
          </cell>
          <cell r="L35">
            <v>25000</v>
          </cell>
          <cell r="M35">
            <v>25000</v>
          </cell>
          <cell r="N35">
            <v>25000</v>
          </cell>
          <cell r="O35">
            <v>356530</v>
          </cell>
        </row>
        <row r="36">
          <cell r="B36" t="str">
            <v>BMG</v>
          </cell>
          <cell r="C36">
            <v>56841</v>
          </cell>
          <cell r="D36">
            <v>66748</v>
          </cell>
          <cell r="E36">
            <v>66340.33</v>
          </cell>
          <cell r="F36">
            <v>65617.08</v>
          </cell>
          <cell r="G36">
            <v>67062</v>
          </cell>
          <cell r="H36">
            <v>63745</v>
          </cell>
          <cell r="I36">
            <v>58025</v>
          </cell>
          <cell r="J36">
            <v>65807</v>
          </cell>
          <cell r="K36">
            <v>79013.8</v>
          </cell>
          <cell r="L36">
            <v>70000</v>
          </cell>
          <cell r="M36">
            <v>62000</v>
          </cell>
          <cell r="N36">
            <v>60000</v>
          </cell>
          <cell r="O36">
            <v>781199.21000000008</v>
          </cell>
        </row>
        <row r="37">
          <cell r="B37" t="str">
            <v>Monster - Canada</v>
          </cell>
          <cell r="C37">
            <v>196920</v>
          </cell>
          <cell r="D37">
            <v>315471</v>
          </cell>
          <cell r="E37">
            <v>286771.73</v>
          </cell>
          <cell r="F37">
            <v>250743.28</v>
          </cell>
          <cell r="G37">
            <v>367905</v>
          </cell>
          <cell r="H37">
            <v>339000</v>
          </cell>
          <cell r="I37">
            <v>330000</v>
          </cell>
          <cell r="J37">
            <v>373929</v>
          </cell>
          <cell r="K37">
            <v>360000</v>
          </cell>
          <cell r="L37">
            <v>400000</v>
          </cell>
          <cell r="M37">
            <v>434000</v>
          </cell>
          <cell r="N37">
            <v>418000</v>
          </cell>
          <cell r="O37">
            <v>4072740.01</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0</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0</v>
          </cell>
        </row>
      </sheetData>
      <sheetData sheetId="2" refreshError="1">
        <row r="7">
          <cell r="B7" t="str">
            <v>WaMu CS</v>
          </cell>
          <cell r="C7">
            <v>435822.69944444811</v>
          </cell>
          <cell r="D7">
            <v>466867.2748877047</v>
          </cell>
          <cell r="E7">
            <v>459214.15384183911</v>
          </cell>
          <cell r="F7">
            <v>477833.47244088777</v>
          </cell>
          <cell r="G7">
            <v>484580.79850274732</v>
          </cell>
          <cell r="H7">
            <v>493450.52394663007</v>
          </cell>
          <cell r="I7">
            <v>541974.41724699049</v>
          </cell>
          <cell r="J7">
            <v>511414.91628168727</v>
          </cell>
          <cell r="K7">
            <v>538686.16095983644</v>
          </cell>
          <cell r="L7">
            <v>539231.70249529893</v>
          </cell>
          <cell r="M7">
            <v>485713.34911092115</v>
          </cell>
          <cell r="N7">
            <v>538686.16095983644</v>
          </cell>
          <cell r="O7">
            <v>5973475.6301188273</v>
          </cell>
        </row>
        <row r="8">
          <cell r="B8" t="str">
            <v>WaMu BO</v>
          </cell>
          <cell r="C8">
            <v>81753.260390521857</v>
          </cell>
          <cell r="D8">
            <v>87577.824346142472</v>
          </cell>
          <cell r="E8">
            <v>86641.198696321342</v>
          </cell>
          <cell r="F8">
            <v>86224.289785339584</v>
          </cell>
          <cell r="G8">
            <v>92869.633140020596</v>
          </cell>
          <cell r="H8">
            <v>91099.641906358884</v>
          </cell>
          <cell r="I8">
            <v>97822.486186886614</v>
          </cell>
          <cell r="J8">
            <v>89002.660995652564</v>
          </cell>
          <cell r="K8">
            <v>82350.288169119376</v>
          </cell>
          <cell r="L8">
            <v>88381.669438609068</v>
          </cell>
          <cell r="M8">
            <v>80648.618511372377</v>
          </cell>
          <cell r="N8">
            <v>84552.798314827785</v>
          </cell>
          <cell r="O8">
            <v>1048924.3698811727</v>
          </cell>
        </row>
        <row r="9">
          <cell r="B9" t="str">
            <v>MBNA Canada</v>
          </cell>
          <cell r="C9">
            <v>334480.8888115841</v>
          </cell>
          <cell r="D9">
            <v>334480.8888115841</v>
          </cell>
          <cell r="E9">
            <v>334480.8888115841</v>
          </cell>
          <cell r="F9">
            <v>334480.8888115841</v>
          </cell>
          <cell r="G9">
            <v>351204.93325216329</v>
          </cell>
          <cell r="H9">
            <v>351204.93325216329</v>
          </cell>
          <cell r="I9">
            <v>351204.93325216329</v>
          </cell>
          <cell r="J9">
            <v>334480.8888115841</v>
          </cell>
          <cell r="K9">
            <v>289883.43697003956</v>
          </cell>
          <cell r="L9">
            <v>351204.93325216329</v>
          </cell>
          <cell r="M9">
            <v>356779.61473235639</v>
          </cell>
          <cell r="N9">
            <v>356779.61473235639</v>
          </cell>
          <cell r="O9">
            <v>4080666.8435013262</v>
          </cell>
        </row>
        <row r="10">
          <cell r="B10" t="str">
            <v>MBNA UK</v>
          </cell>
          <cell r="C10">
            <v>112810.62010827322</v>
          </cell>
          <cell r="D10">
            <v>147644.12837834688</v>
          </cell>
          <cell r="E10">
            <v>153456.88933812434</v>
          </cell>
          <cell r="F10">
            <v>156944.54591399079</v>
          </cell>
          <cell r="G10">
            <v>156944.54591399079</v>
          </cell>
          <cell r="H10">
            <v>156944.54591399079</v>
          </cell>
          <cell r="I10">
            <v>151131.78495421336</v>
          </cell>
          <cell r="J10">
            <v>139506.26303465848</v>
          </cell>
          <cell r="K10">
            <v>93004.175356438995</v>
          </cell>
          <cell r="L10">
            <v>116255.21919554874</v>
          </cell>
          <cell r="M10">
            <v>116255.21919554874</v>
          </cell>
          <cell r="N10">
            <v>116255.21919554874</v>
          </cell>
          <cell r="O10">
            <v>1617153.1564986738</v>
          </cell>
        </row>
        <row r="11">
          <cell r="B11" t="str">
            <v>MBNA UK - Inbound</v>
          </cell>
          <cell r="C11">
            <v>51632.044374009507</v>
          </cell>
          <cell r="D11">
            <v>53220.722662440567</v>
          </cell>
          <cell r="E11">
            <v>54809.400950871634</v>
          </cell>
          <cell r="F11">
            <v>51632.044374009507</v>
          </cell>
          <cell r="G11">
            <v>51632.044374009507</v>
          </cell>
          <cell r="H11">
            <v>51632.044374009507</v>
          </cell>
          <cell r="I11">
            <v>51632.044374009507</v>
          </cell>
          <cell r="J11">
            <v>23830.174326465927</v>
          </cell>
          <cell r="K11">
            <v>27801.87004754358</v>
          </cell>
          <cell r="L11">
            <v>27801.87004754358</v>
          </cell>
          <cell r="M11">
            <v>27801.87004754358</v>
          </cell>
          <cell r="N11">
            <v>27801.87004754358</v>
          </cell>
          <cell r="O11">
            <v>501228</v>
          </cell>
        </row>
        <row r="12">
          <cell r="B12" t="str">
            <v>HealthMarkets</v>
          </cell>
          <cell r="C12">
            <v>65425.259596656011</v>
          </cell>
          <cell r="D12">
            <v>73131.983180768744</v>
          </cell>
          <cell r="E12">
            <v>62827.021914387704</v>
          </cell>
          <cell r="F12">
            <v>84190.684810376857</v>
          </cell>
          <cell r="G12">
            <v>91728.981293558245</v>
          </cell>
          <cell r="H12">
            <v>68198.503483471577</v>
          </cell>
          <cell r="I12">
            <v>104579.82708639371</v>
          </cell>
          <cell r="J12">
            <v>89445.969504048175</v>
          </cell>
          <cell r="K12">
            <v>76476.303925961198</v>
          </cell>
          <cell r="L12">
            <v>108659.21749112665</v>
          </cell>
          <cell r="M12">
            <v>101329.07774381631</v>
          </cell>
          <cell r="N12">
            <v>91196.169969434675</v>
          </cell>
          <cell r="O12">
            <v>1017189</v>
          </cell>
        </row>
        <row r="13">
          <cell r="B13" t="str">
            <v>FAC IB</v>
          </cell>
          <cell r="C13">
            <v>56753.73134328358</v>
          </cell>
          <cell r="D13">
            <v>62028.917910447759</v>
          </cell>
          <cell r="E13">
            <v>59209.421641791043</v>
          </cell>
          <cell r="F13">
            <v>59209.421641791043</v>
          </cell>
          <cell r="G13">
            <v>71033.11567164179</v>
          </cell>
          <cell r="H13">
            <v>59391.324626865673</v>
          </cell>
          <cell r="I13">
            <v>68577.42537313432</v>
          </cell>
          <cell r="J13">
            <v>64666.511194029852</v>
          </cell>
          <cell r="K13">
            <v>59391.324626865673</v>
          </cell>
          <cell r="L13">
            <v>76763.059701492544</v>
          </cell>
          <cell r="M13">
            <v>69486.940298507456</v>
          </cell>
          <cell r="N13">
            <v>73488.805970149246</v>
          </cell>
          <cell r="O13">
            <v>780000</v>
          </cell>
        </row>
        <row r="14">
          <cell r="B14" t="str">
            <v>Citibank Voice</v>
          </cell>
          <cell r="C14">
            <v>35856</v>
          </cell>
          <cell r="D14">
            <v>35856</v>
          </cell>
          <cell r="E14">
            <v>35856</v>
          </cell>
          <cell r="F14">
            <v>35856</v>
          </cell>
          <cell r="G14">
            <v>35856</v>
          </cell>
          <cell r="H14">
            <v>35856</v>
          </cell>
          <cell r="I14">
            <v>35856</v>
          </cell>
          <cell r="J14">
            <v>35856</v>
          </cell>
          <cell r="K14">
            <v>36288</v>
          </cell>
          <cell r="L14">
            <v>36288</v>
          </cell>
          <cell r="M14">
            <v>36288</v>
          </cell>
          <cell r="N14">
            <v>36288</v>
          </cell>
          <cell r="O14">
            <v>432000</v>
          </cell>
        </row>
        <row r="15">
          <cell r="B15" t="str">
            <v>GMACC</v>
          </cell>
          <cell r="C15">
            <v>20210.89899957534</v>
          </cell>
          <cell r="D15">
            <v>21442.813830154955</v>
          </cell>
          <cell r="E15">
            <v>21736.126885054859</v>
          </cell>
          <cell r="F15">
            <v>21007.732798720088</v>
          </cell>
          <cell r="G15">
            <v>18255.478633575953</v>
          </cell>
          <cell r="H15">
            <v>18692.732354306369</v>
          </cell>
          <cell r="I15">
            <v>14230.028541236656</v>
          </cell>
          <cell r="J15">
            <v>21936.557472569799</v>
          </cell>
          <cell r="K15">
            <v>21870.833621379265</v>
          </cell>
          <cell r="L15">
            <v>9633.7043364903166</v>
          </cell>
          <cell r="M15">
            <v>15946.996257048893</v>
          </cell>
          <cell r="N15">
            <v>15036.096269887514</v>
          </cell>
          <cell r="O15">
            <v>220000</v>
          </cell>
        </row>
        <row r="16">
          <cell r="B16" t="str">
            <v>KKR Financial</v>
          </cell>
          <cell r="C16">
            <v>16020</v>
          </cell>
          <cell r="D16">
            <v>0</v>
          </cell>
          <cell r="E16">
            <v>0</v>
          </cell>
          <cell r="F16">
            <v>0</v>
          </cell>
          <cell r="G16">
            <v>0</v>
          </cell>
          <cell r="H16">
            <v>0</v>
          </cell>
          <cell r="I16">
            <v>0</v>
          </cell>
          <cell r="J16">
            <v>0</v>
          </cell>
          <cell r="K16">
            <v>0</v>
          </cell>
          <cell r="L16">
            <v>0</v>
          </cell>
          <cell r="M16">
            <v>0</v>
          </cell>
          <cell r="N16">
            <v>0</v>
          </cell>
          <cell r="O16">
            <v>16020</v>
          </cell>
        </row>
        <row r="17">
          <cell r="B17" t="str">
            <v>TSYS</v>
          </cell>
          <cell r="C17">
            <v>12444.444444444443</v>
          </cell>
          <cell r="D17">
            <v>12444.444444444443</v>
          </cell>
          <cell r="E17">
            <v>12444.444444444443</v>
          </cell>
          <cell r="F17">
            <v>12444.444444444443</v>
          </cell>
          <cell r="G17">
            <v>12444.444444444443</v>
          </cell>
          <cell r="H17">
            <v>12444.444444444443</v>
          </cell>
          <cell r="I17">
            <v>15555.555555555555</v>
          </cell>
          <cell r="J17">
            <v>15555.555555555555</v>
          </cell>
          <cell r="K17">
            <v>15555.555555555555</v>
          </cell>
          <cell r="L17">
            <v>15555.555555555555</v>
          </cell>
          <cell r="M17">
            <v>15555.555555555555</v>
          </cell>
          <cell r="N17">
            <v>15555.555555555555</v>
          </cell>
          <cell r="O17">
            <v>168000</v>
          </cell>
        </row>
        <row r="18">
          <cell r="B18" t="str">
            <v>Travelex</v>
          </cell>
          <cell r="C18">
            <v>42612.244897959179</v>
          </cell>
          <cell r="D18">
            <v>42612.244897959179</v>
          </cell>
          <cell r="E18">
            <v>42612.244897959179</v>
          </cell>
          <cell r="F18">
            <v>64932.944606413992</v>
          </cell>
          <cell r="G18">
            <v>64932.944606413992</v>
          </cell>
          <cell r="H18">
            <v>64932.944606413992</v>
          </cell>
          <cell r="I18">
            <v>64932.944606413992</v>
          </cell>
          <cell r="J18">
            <v>64932.944606413992</v>
          </cell>
          <cell r="K18">
            <v>48699.708454810498</v>
          </cell>
          <cell r="L18">
            <v>64932.944606413992</v>
          </cell>
          <cell r="M18">
            <v>64932.944606413992</v>
          </cell>
          <cell r="N18">
            <v>64932.944606413992</v>
          </cell>
          <cell r="O18">
            <v>696000</v>
          </cell>
        </row>
        <row r="19">
          <cell r="B19" t="str">
            <v>Birla Sun Life Insurance</v>
          </cell>
          <cell r="C19">
            <v>9844.4918844632593</v>
          </cell>
          <cell r="D19">
            <v>20750.312136028431</v>
          </cell>
          <cell r="E19">
            <v>26230.780055630574</v>
          </cell>
          <cell r="F19">
            <v>36490.758677680999</v>
          </cell>
          <cell r="G19">
            <v>25460.575048878854</v>
          </cell>
          <cell r="H19">
            <v>35767.189937393145</v>
          </cell>
          <cell r="I19">
            <v>40358.74235379009</v>
          </cell>
          <cell r="J19">
            <v>43250.190874549757</v>
          </cell>
          <cell r="K19">
            <v>48884.699795502253</v>
          </cell>
          <cell r="L19">
            <v>55115.587639113859</v>
          </cell>
          <cell r="M19">
            <v>53702.367443239142</v>
          </cell>
          <cell r="N19">
            <v>76144.304153729609</v>
          </cell>
          <cell r="O19">
            <v>472000</v>
          </cell>
        </row>
        <row r="20">
          <cell r="B20" t="str">
            <v>Apple Voice</v>
          </cell>
          <cell r="C20">
            <v>431022.20177429111</v>
          </cell>
          <cell r="D20">
            <v>449117.89597113256</v>
          </cell>
          <cell r="E20">
            <v>438777.49928722309</v>
          </cell>
          <cell r="F20">
            <v>453512.5645617941</v>
          </cell>
          <cell r="G20">
            <v>440500.89873454132</v>
          </cell>
          <cell r="H20">
            <v>525378.32151496457</v>
          </cell>
          <cell r="I20">
            <v>538993.17714877869</v>
          </cell>
          <cell r="J20">
            <v>525895.34134915995</v>
          </cell>
          <cell r="K20">
            <v>668872.74153197894</v>
          </cell>
          <cell r="L20">
            <v>768086.50376680016</v>
          </cell>
          <cell r="M20">
            <v>652963.42068594194</v>
          </cell>
          <cell r="N20">
            <v>570057.19925604912</v>
          </cell>
          <cell r="O20">
            <v>6463177.7655826556</v>
          </cell>
        </row>
        <row r="21">
          <cell r="B21" t="str">
            <v>Apple Non Voice</v>
          </cell>
          <cell r="C21">
            <v>149097.31864363144</v>
          </cell>
          <cell r="D21">
            <v>155397.20534688348</v>
          </cell>
          <cell r="E21">
            <v>151197.2808780488</v>
          </cell>
          <cell r="F21">
            <v>157497.16758130083</v>
          </cell>
          <cell r="G21">
            <v>153297.24311246612</v>
          </cell>
          <cell r="H21">
            <v>182696.71439430895</v>
          </cell>
          <cell r="I21">
            <v>186896.63886314366</v>
          </cell>
          <cell r="J21">
            <v>188996.60109756098</v>
          </cell>
          <cell r="K21">
            <v>193196.52556639569</v>
          </cell>
          <cell r="L21">
            <v>197396.45003523037</v>
          </cell>
          <cell r="M21">
            <v>193196.52556639569</v>
          </cell>
          <cell r="N21">
            <v>191096.56333197834</v>
          </cell>
          <cell r="O21">
            <v>2099962.2344173444</v>
          </cell>
        </row>
        <row r="22">
          <cell r="B22" t="str">
            <v>Microsoft &amp; MSN</v>
          </cell>
          <cell r="C22">
            <v>122584.78571428571</v>
          </cell>
          <cell r="D22">
            <v>122584.78571428571</v>
          </cell>
          <cell r="E22">
            <v>122584.78571428571</v>
          </cell>
          <cell r="F22">
            <v>122584.78571428571</v>
          </cell>
          <cell r="G22">
            <v>133728.85714285713</v>
          </cell>
          <cell r="H22">
            <v>133728.85714285713</v>
          </cell>
          <cell r="I22">
            <v>133728.85714285713</v>
          </cell>
          <cell r="J22">
            <v>133728.85714285713</v>
          </cell>
          <cell r="K22">
            <v>167161.07142857145</v>
          </cell>
          <cell r="L22">
            <v>167161.07142857145</v>
          </cell>
          <cell r="M22">
            <v>178305.14285714287</v>
          </cell>
          <cell r="N22">
            <v>178305.14285714287</v>
          </cell>
          <cell r="O22">
            <v>1716187</v>
          </cell>
        </row>
        <row r="23">
          <cell r="B23" t="str">
            <v>Microsoft - India</v>
          </cell>
          <cell r="C23">
            <v>23809.523809523809</v>
          </cell>
          <cell r="D23">
            <v>23809.523809523809</v>
          </cell>
          <cell r="E23">
            <v>23809.523809523809</v>
          </cell>
          <cell r="F23">
            <v>23809.523809523809</v>
          </cell>
          <cell r="G23">
            <v>39682.539682539682</v>
          </cell>
          <cell r="H23">
            <v>39682.539682539682</v>
          </cell>
          <cell r="I23">
            <v>43650.793650793647</v>
          </cell>
          <cell r="J23">
            <v>43650.793650793647</v>
          </cell>
          <cell r="K23">
            <v>59523.809523809519</v>
          </cell>
          <cell r="L23">
            <v>59523.809523809519</v>
          </cell>
          <cell r="M23">
            <v>59523.809523809519</v>
          </cell>
          <cell r="N23">
            <v>59523.809523809519</v>
          </cell>
          <cell r="O23">
            <v>500000</v>
          </cell>
        </row>
        <row r="24">
          <cell r="B24" t="str">
            <v>CallWave Web</v>
          </cell>
          <cell r="C24">
            <v>15445.861178303474</v>
          </cell>
          <cell r="D24">
            <v>16475.585256857037</v>
          </cell>
          <cell r="E24">
            <v>15445.861178303474</v>
          </cell>
          <cell r="F24">
            <v>16079.537534336436</v>
          </cell>
          <cell r="G24">
            <v>16079.767127219056</v>
          </cell>
          <cell r="H24">
            <v>20149.071378787256</v>
          </cell>
          <cell r="I24">
            <v>20149.071378787256</v>
          </cell>
          <cell r="J24">
            <v>19515.395022754295</v>
          </cell>
          <cell r="K24">
            <v>19357.435119511298</v>
          </cell>
          <cell r="L24">
            <v>20149.071378787256</v>
          </cell>
          <cell r="M24">
            <v>19800.090197203885</v>
          </cell>
          <cell r="N24">
            <v>19753.253249149275</v>
          </cell>
          <cell r="O24">
            <v>218400</v>
          </cell>
        </row>
        <row r="25">
          <cell r="B25" t="str">
            <v>j2 Voice</v>
          </cell>
          <cell r="C25">
            <v>108005.04732906834</v>
          </cell>
          <cell r="D25">
            <v>104424.25172927305</v>
          </cell>
          <cell r="E25">
            <v>94776.462569499316</v>
          </cell>
          <cell r="F25">
            <v>96391.307286582</v>
          </cell>
          <cell r="G25">
            <v>106777.82692835694</v>
          </cell>
          <cell r="H25">
            <v>103900.24723738531</v>
          </cell>
          <cell r="I25">
            <v>104179.63770887551</v>
          </cell>
          <cell r="J25">
            <v>112043.83110681277</v>
          </cell>
          <cell r="K25">
            <v>119220.74752213911</v>
          </cell>
          <cell r="L25">
            <v>121616.31502357163</v>
          </cell>
          <cell r="M25">
            <v>101225.0520607831</v>
          </cell>
          <cell r="N25">
            <v>114679.38817162102</v>
          </cell>
          <cell r="O25">
            <v>1287240.1146739682</v>
          </cell>
        </row>
        <row r="26">
          <cell r="B26" t="str">
            <v>j2 Non Voice</v>
          </cell>
          <cell r="C26">
            <v>87907.179624875818</v>
          </cell>
          <cell r="D26">
            <v>95273.712184165721</v>
          </cell>
          <cell r="E26">
            <v>104987.90698946705</v>
          </cell>
          <cell r="F26">
            <v>130326.84826304263</v>
          </cell>
          <cell r="G26">
            <v>96940.617505538263</v>
          </cell>
          <cell r="H26">
            <v>100953.33220431473</v>
          </cell>
          <cell r="I26">
            <v>99223.025721991129</v>
          </cell>
          <cell r="J26">
            <v>100893.23236449488</v>
          </cell>
          <cell r="K26">
            <v>99272.56252665598</v>
          </cell>
          <cell r="L26">
            <v>108793.34385743254</v>
          </cell>
          <cell r="M26">
            <v>101791.57319112042</v>
          </cell>
          <cell r="N26">
            <v>107819.55089293265</v>
          </cell>
          <cell r="O26">
            <v>1234182.8853260318</v>
          </cell>
        </row>
        <row r="27">
          <cell r="B27" t="str">
            <v>Intel</v>
          </cell>
          <cell r="C27">
            <v>50029.411764705881</v>
          </cell>
          <cell r="D27">
            <v>50029.411764705881</v>
          </cell>
          <cell r="E27">
            <v>50029.411764705881</v>
          </cell>
          <cell r="F27">
            <v>50029.411764705881</v>
          </cell>
          <cell r="G27">
            <v>60035.294117647056</v>
          </cell>
          <cell r="H27">
            <v>60035.294117647056</v>
          </cell>
          <cell r="I27">
            <v>70041.176470588238</v>
          </cell>
          <cell r="J27">
            <v>70041.176470588238</v>
          </cell>
          <cell r="K27">
            <v>70041.176470588238</v>
          </cell>
          <cell r="L27">
            <v>100058.82352941176</v>
          </cell>
          <cell r="M27">
            <v>110064.70588235295</v>
          </cell>
          <cell r="N27">
            <v>110064.70588235295</v>
          </cell>
          <cell r="O27">
            <v>850500</v>
          </cell>
        </row>
        <row r="28">
          <cell r="B28" t="str">
            <v>Earthlink</v>
          </cell>
          <cell r="C28">
            <v>65828.57142857142</v>
          </cell>
          <cell r="D28">
            <v>65828.57142857142</v>
          </cell>
          <cell r="E28">
            <v>65828.57142857142</v>
          </cell>
          <cell r="F28">
            <v>65828.57142857142</v>
          </cell>
          <cell r="G28">
            <v>65828.57142857142</v>
          </cell>
          <cell r="H28">
            <v>98742.857142857145</v>
          </cell>
          <cell r="I28">
            <v>98742.857142857145</v>
          </cell>
          <cell r="J28">
            <v>98742.857142857145</v>
          </cell>
          <cell r="K28">
            <v>131657.14285714284</v>
          </cell>
          <cell r="L28">
            <v>131657.14285714284</v>
          </cell>
          <cell r="M28">
            <v>131657.14285714284</v>
          </cell>
          <cell r="N28">
            <v>131657.14285714284</v>
          </cell>
          <cell r="O28">
            <v>1152000</v>
          </cell>
        </row>
        <row r="29">
          <cell r="B29" t="str">
            <v>INFOCUS</v>
          </cell>
          <cell r="C29">
            <v>68563.978886057521</v>
          </cell>
          <cell r="D29">
            <v>77461.594466690934</v>
          </cell>
          <cell r="E29">
            <v>77461.594466690934</v>
          </cell>
          <cell r="F29">
            <v>94210.047324353829</v>
          </cell>
          <cell r="G29">
            <v>94210.047324353829</v>
          </cell>
          <cell r="H29">
            <v>104677.83036039316</v>
          </cell>
          <cell r="I29">
            <v>104677.83036039316</v>
          </cell>
          <cell r="J29">
            <v>146548.96250455041</v>
          </cell>
          <cell r="K29">
            <v>146548.96250455041</v>
          </cell>
          <cell r="L29">
            <v>146548.96250455041</v>
          </cell>
          <cell r="M29">
            <v>188420.09464870766</v>
          </cell>
          <cell r="N29">
            <v>188420.09464870766</v>
          </cell>
          <cell r="O29">
            <v>1437750</v>
          </cell>
        </row>
        <row r="30">
          <cell r="B30" t="str">
            <v>FADV</v>
          </cell>
          <cell r="C30">
            <v>3866.7349835520472</v>
          </cell>
          <cell r="D30">
            <v>4149.4322647036151</v>
          </cell>
          <cell r="E30">
            <v>4605.5802794569227</v>
          </cell>
          <cell r="F30">
            <v>4358.8250319572744</v>
          </cell>
          <cell r="G30">
            <v>3810.0875733805847</v>
          </cell>
          <cell r="H30">
            <v>3185.2851996915115</v>
          </cell>
          <cell r="I30">
            <v>3341.9699286612581</v>
          </cell>
          <cell r="J30">
            <v>2842.6482375521946</v>
          </cell>
          <cell r="K30">
            <v>2659.6700632029333</v>
          </cell>
          <cell r="L30">
            <v>2180.6980201462693</v>
          </cell>
          <cell r="M30">
            <v>2295.6602553977527</v>
          </cell>
          <cell r="N30">
            <v>2703.4081622976391</v>
          </cell>
          <cell r="O30">
            <v>40000</v>
          </cell>
        </row>
        <row r="31">
          <cell r="B31" t="str">
            <v>Monster Voice</v>
          </cell>
          <cell r="C31">
            <v>56165.393258426971</v>
          </cell>
          <cell r="D31">
            <v>57535.280898876408</v>
          </cell>
          <cell r="E31">
            <v>58905.168539325838</v>
          </cell>
          <cell r="F31">
            <v>60960</v>
          </cell>
          <cell r="G31">
            <v>59590.112359550556</v>
          </cell>
          <cell r="H31">
            <v>57535.280898876408</v>
          </cell>
          <cell r="I31">
            <v>56165.393258426971</v>
          </cell>
          <cell r="J31">
            <v>54795.505617977527</v>
          </cell>
          <cell r="K31">
            <v>54795.505617977527</v>
          </cell>
          <cell r="L31">
            <v>55480.449438202253</v>
          </cell>
          <cell r="M31">
            <v>56165.393258426971</v>
          </cell>
          <cell r="N31">
            <v>56850.33707865169</v>
          </cell>
          <cell r="O31">
            <v>684943.82022471912</v>
          </cell>
        </row>
        <row r="32">
          <cell r="B32" t="str">
            <v>Monster Non Voice</v>
          </cell>
          <cell r="C32">
            <v>277082.60674157302</v>
          </cell>
          <cell r="D32">
            <v>283840.71910112363</v>
          </cell>
          <cell r="E32">
            <v>290598.83146067412</v>
          </cell>
          <cell r="F32">
            <v>300736</v>
          </cell>
          <cell r="G32">
            <v>293977.88764044939</v>
          </cell>
          <cell r="H32">
            <v>283840.71910112363</v>
          </cell>
          <cell r="I32">
            <v>277082.60674157302</v>
          </cell>
          <cell r="J32">
            <v>270324.49438202247</v>
          </cell>
          <cell r="K32">
            <v>270324.49438202247</v>
          </cell>
          <cell r="L32">
            <v>273703.55056179775</v>
          </cell>
          <cell r="M32">
            <v>277082.60674157302</v>
          </cell>
          <cell r="N32">
            <v>280461.66292134835</v>
          </cell>
          <cell r="O32">
            <v>3379056.1797752809</v>
          </cell>
        </row>
        <row r="33">
          <cell r="B33" t="str">
            <v>HireRight</v>
          </cell>
          <cell r="C33">
            <v>178067.84210526315</v>
          </cell>
          <cell r="D33">
            <v>178067.84210526315</v>
          </cell>
          <cell r="E33">
            <v>178067.84210526315</v>
          </cell>
          <cell r="F33">
            <v>191258.05263157893</v>
          </cell>
          <cell r="G33">
            <v>191258.05263157893</v>
          </cell>
          <cell r="H33">
            <v>191258.05263157893</v>
          </cell>
          <cell r="I33">
            <v>178067.84210526315</v>
          </cell>
          <cell r="J33">
            <v>164877.63157894739</v>
          </cell>
          <cell r="K33">
            <v>164877.63157894739</v>
          </cell>
          <cell r="L33">
            <v>171472.73684210525</v>
          </cell>
          <cell r="M33">
            <v>171472.73684210525</v>
          </cell>
          <cell r="N33">
            <v>171472.73684210525</v>
          </cell>
          <cell r="O33">
            <v>2130219</v>
          </cell>
        </row>
        <row r="34">
          <cell r="B34" t="str">
            <v>Columbia House</v>
          </cell>
          <cell r="C34">
            <v>79034.220890276629</v>
          </cell>
          <cell r="D34">
            <v>79034.220890276629</v>
          </cell>
          <cell r="E34">
            <v>76211.570144195313</v>
          </cell>
          <cell r="F34">
            <v>76211.570144195313</v>
          </cell>
          <cell r="G34">
            <v>76211.570144195313</v>
          </cell>
          <cell r="H34">
            <v>76211.570144195313</v>
          </cell>
          <cell r="I34">
            <v>76211.570144195313</v>
          </cell>
          <cell r="J34">
            <v>76211.570144195313</v>
          </cell>
          <cell r="K34">
            <v>76211.570144195313</v>
          </cell>
          <cell r="L34">
            <v>76211.570144195313</v>
          </cell>
          <cell r="M34">
            <v>76211.570144195313</v>
          </cell>
          <cell r="N34">
            <v>76211.570144195313</v>
          </cell>
          <cell r="O34">
            <v>920184.14322250639</v>
          </cell>
        </row>
        <row r="35">
          <cell r="B35" t="str">
            <v>Young America</v>
          </cell>
          <cell r="C35">
            <v>33793.103448275862</v>
          </cell>
          <cell r="D35">
            <v>33793.103448275862</v>
          </cell>
          <cell r="E35">
            <v>33793.103448275862</v>
          </cell>
          <cell r="F35">
            <v>54068.965517241377</v>
          </cell>
          <cell r="G35">
            <v>54068.965517241377</v>
          </cell>
          <cell r="H35">
            <v>54068.965517241377</v>
          </cell>
          <cell r="I35">
            <v>54068.965517241377</v>
          </cell>
          <cell r="J35">
            <v>54068.965517241377</v>
          </cell>
          <cell r="K35">
            <v>54068.965517241377</v>
          </cell>
          <cell r="L35">
            <v>54068.965517241377</v>
          </cell>
          <cell r="M35">
            <v>54068.965517241377</v>
          </cell>
          <cell r="N35">
            <v>54068.965517241377</v>
          </cell>
          <cell r="O35">
            <v>588000</v>
          </cell>
        </row>
        <row r="36">
          <cell r="B36" t="str">
            <v>BMG</v>
          </cell>
          <cell r="C36">
            <v>76254.122668005584</v>
          </cell>
          <cell r="D36">
            <v>76254.122668005584</v>
          </cell>
          <cell r="E36">
            <v>73530.761144148244</v>
          </cell>
          <cell r="F36">
            <v>73530.761144148244</v>
          </cell>
          <cell r="G36">
            <v>73530.761144148244</v>
          </cell>
          <cell r="H36">
            <v>73530.761144148244</v>
          </cell>
          <cell r="I36">
            <v>73530.761144148244</v>
          </cell>
          <cell r="J36">
            <v>73530.761144148244</v>
          </cell>
          <cell r="K36">
            <v>73530.761144148244</v>
          </cell>
          <cell r="L36">
            <v>73530.761144148244</v>
          </cell>
          <cell r="M36">
            <v>73530.761144148244</v>
          </cell>
          <cell r="N36">
            <v>73530.761144148244</v>
          </cell>
          <cell r="O36">
            <v>887815.85677749361</v>
          </cell>
        </row>
        <row r="37">
          <cell r="B37" t="str">
            <v>Monster - Canada</v>
          </cell>
          <cell r="C37">
            <v>442630.38548752834</v>
          </cell>
          <cell r="D37">
            <v>442630.38548752834</v>
          </cell>
          <cell r="E37">
            <v>469188.20861678006</v>
          </cell>
          <cell r="F37">
            <v>301584</v>
          </cell>
          <cell r="G37">
            <v>0</v>
          </cell>
          <cell r="H37">
            <v>0</v>
          </cell>
          <cell r="I37">
            <v>0</v>
          </cell>
          <cell r="J37">
            <v>0</v>
          </cell>
          <cell r="K37">
            <v>0</v>
          </cell>
          <cell r="L37">
            <v>0</v>
          </cell>
          <cell r="M37">
            <v>0</v>
          </cell>
          <cell r="N37">
            <v>0</v>
          </cell>
          <cell r="O37">
            <v>5856000</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48468276</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1064000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960400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220220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764400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577500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630000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306900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156860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150040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129580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85250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102300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136400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34100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61380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68200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3796100</v>
          </cell>
        </row>
        <row r="56">
          <cell r="B56" t="str">
            <v>Idea Cellular</v>
          </cell>
          <cell r="C56">
            <v>0</v>
          </cell>
          <cell r="D56">
            <v>0</v>
          </cell>
          <cell r="E56">
            <v>0</v>
          </cell>
          <cell r="F56">
            <v>14000</v>
          </cell>
          <cell r="G56">
            <v>28000</v>
          </cell>
          <cell r="H56">
            <v>84000</v>
          </cell>
          <cell r="I56">
            <v>98000.000000000015</v>
          </cell>
          <cell r="J56">
            <v>147000</v>
          </cell>
          <cell r="K56">
            <v>182000</v>
          </cell>
          <cell r="L56">
            <v>273000</v>
          </cell>
          <cell r="M56">
            <v>280000</v>
          </cell>
          <cell r="N56">
            <v>294000</v>
          </cell>
          <cell r="O56">
            <v>1400000</v>
          </cell>
        </row>
        <row r="57">
          <cell r="B57" t="str">
            <v>Nissan Philippines</v>
          </cell>
          <cell r="C57">
            <v>0</v>
          </cell>
          <cell r="D57">
            <v>0</v>
          </cell>
          <cell r="E57">
            <v>0</v>
          </cell>
          <cell r="F57">
            <v>58181.818181818184</v>
          </cell>
          <cell r="G57">
            <v>58181.818181818184</v>
          </cell>
          <cell r="H57">
            <v>58181.818181818184</v>
          </cell>
          <cell r="I57">
            <v>116363.63636363637</v>
          </cell>
          <cell r="J57">
            <v>116363.63636363637</v>
          </cell>
          <cell r="K57">
            <v>116363.63636363637</v>
          </cell>
          <cell r="L57">
            <v>145454.54545454547</v>
          </cell>
          <cell r="M57">
            <v>145454.54545454547</v>
          </cell>
          <cell r="N57">
            <v>145454.54545454547</v>
          </cell>
          <cell r="O57">
            <v>960000</v>
          </cell>
        </row>
        <row r="58">
          <cell r="C58">
            <v>0</v>
          </cell>
          <cell r="D58">
            <v>0</v>
          </cell>
          <cell r="E58">
            <v>0</v>
          </cell>
          <cell r="F58">
            <v>0</v>
          </cell>
          <cell r="G58">
            <v>0</v>
          </cell>
          <cell r="H58">
            <v>0</v>
          </cell>
          <cell r="I58">
            <v>0</v>
          </cell>
          <cell r="J58">
            <v>0</v>
          </cell>
          <cell r="K58">
            <v>0</v>
          </cell>
          <cell r="L58">
            <v>0</v>
          </cell>
          <cell r="M58">
            <v>0</v>
          </cell>
          <cell r="N58">
            <v>0</v>
          </cell>
          <cell r="O58">
            <v>0</v>
          </cell>
        </row>
        <row r="59">
          <cell r="C59">
            <v>0</v>
          </cell>
          <cell r="D59">
            <v>0</v>
          </cell>
          <cell r="E59">
            <v>0</v>
          </cell>
          <cell r="F59">
            <v>0</v>
          </cell>
          <cell r="G59">
            <v>0</v>
          </cell>
          <cell r="H59">
            <v>0</v>
          </cell>
          <cell r="I59">
            <v>0</v>
          </cell>
          <cell r="J59">
            <v>0</v>
          </cell>
          <cell r="K59">
            <v>0</v>
          </cell>
          <cell r="L59">
            <v>0</v>
          </cell>
          <cell r="M59">
            <v>0</v>
          </cell>
          <cell r="N59">
            <v>0</v>
          </cell>
          <cell r="O59">
            <v>0</v>
          </cell>
        </row>
        <row r="60">
          <cell r="C60">
            <v>0</v>
          </cell>
          <cell r="D60">
            <v>0</v>
          </cell>
          <cell r="E60">
            <v>0</v>
          </cell>
          <cell r="F60">
            <v>0</v>
          </cell>
          <cell r="G60">
            <v>0</v>
          </cell>
          <cell r="H60">
            <v>0</v>
          </cell>
          <cell r="I60">
            <v>0</v>
          </cell>
          <cell r="J60">
            <v>0</v>
          </cell>
          <cell r="K60">
            <v>0</v>
          </cell>
          <cell r="L60">
            <v>0</v>
          </cell>
          <cell r="M60">
            <v>0</v>
          </cell>
          <cell r="N60">
            <v>0</v>
          </cell>
          <cell r="O60">
            <v>0</v>
          </cell>
        </row>
        <row r="61">
          <cell r="C61">
            <v>0</v>
          </cell>
          <cell r="D61">
            <v>0</v>
          </cell>
          <cell r="E61">
            <v>0</v>
          </cell>
          <cell r="F61">
            <v>0</v>
          </cell>
          <cell r="G61">
            <v>0</v>
          </cell>
          <cell r="H61">
            <v>0</v>
          </cell>
          <cell r="I61">
            <v>0</v>
          </cell>
          <cell r="J61">
            <v>0</v>
          </cell>
          <cell r="K61">
            <v>0</v>
          </cell>
          <cell r="L61">
            <v>0</v>
          </cell>
          <cell r="M61">
            <v>0</v>
          </cell>
          <cell r="N61">
            <v>0</v>
          </cell>
          <cell r="O61">
            <v>0</v>
          </cell>
        </row>
        <row r="62">
          <cell r="C62">
            <v>0</v>
          </cell>
          <cell r="D62">
            <v>0</v>
          </cell>
          <cell r="E62">
            <v>0</v>
          </cell>
          <cell r="F62">
            <v>0</v>
          </cell>
          <cell r="G62">
            <v>0</v>
          </cell>
          <cell r="H62">
            <v>0</v>
          </cell>
          <cell r="I62">
            <v>0</v>
          </cell>
          <cell r="J62">
            <v>0</v>
          </cell>
          <cell r="K62">
            <v>0</v>
          </cell>
          <cell r="L62">
            <v>0</v>
          </cell>
          <cell r="M62">
            <v>0</v>
          </cell>
          <cell r="N62">
            <v>0</v>
          </cell>
          <cell r="O62">
            <v>0</v>
          </cell>
        </row>
        <row r="63">
          <cell r="C63">
            <v>34666.666666666664</v>
          </cell>
          <cell r="D63">
            <v>34666.666666666664</v>
          </cell>
          <cell r="E63">
            <v>76691.866666666669</v>
          </cell>
          <cell r="F63">
            <v>286002.56484848482</v>
          </cell>
          <cell r="G63">
            <v>329705.80484848487</v>
          </cell>
          <cell r="H63">
            <v>397291.78484848485</v>
          </cell>
          <cell r="I63">
            <v>774300.03636363638</v>
          </cell>
          <cell r="J63">
            <v>857869.03636363638</v>
          </cell>
          <cell r="K63">
            <v>952728.03636363638</v>
          </cell>
          <cell r="L63">
            <v>1614113.4121212121</v>
          </cell>
          <cell r="M63">
            <v>1630426.5121212122</v>
          </cell>
          <cell r="N63">
            <v>1648255.6121212121</v>
          </cell>
          <cell r="O63">
            <v>11603630</v>
          </cell>
        </row>
      </sheetData>
      <sheetData sheetId="3" refreshError="1">
        <row r="6">
          <cell r="B6" t="str">
            <v>Program Name</v>
          </cell>
        </row>
        <row r="34">
          <cell r="N34">
            <v>76211.570144195313</v>
          </cell>
          <cell r="O34" t="str">
            <v>Multiplier</v>
          </cell>
          <cell r="P34" t="str">
            <v>Q1</v>
          </cell>
          <cell r="Q34" t="str">
            <v>Q2</v>
          </cell>
          <cell r="R34" t="str">
            <v>Q3</v>
          </cell>
          <cell r="S34" t="str">
            <v>Q4</v>
          </cell>
          <cell r="T34" t="str">
            <v>Total</v>
          </cell>
        </row>
        <row r="35">
          <cell r="N35" t="str">
            <v>Monster India</v>
          </cell>
          <cell r="O35">
            <v>1.665</v>
          </cell>
          <cell r="P35">
            <v>28000</v>
          </cell>
          <cell r="Q35">
            <v>199800</v>
          </cell>
          <cell r="R35">
            <v>266400</v>
          </cell>
          <cell r="S35">
            <v>466200</v>
          </cell>
          <cell r="T35">
            <v>960400</v>
          </cell>
        </row>
        <row r="36">
          <cell r="N36" t="str">
            <v>Adecco - Izen</v>
          </cell>
          <cell r="O36">
            <v>1.43</v>
          </cell>
          <cell r="P36">
            <v>0</v>
          </cell>
          <cell r="Q36">
            <v>62919.999999999993</v>
          </cell>
          <cell r="R36">
            <v>62919.999999999993</v>
          </cell>
          <cell r="S36">
            <v>94380</v>
          </cell>
          <cell r="T36">
            <v>220220</v>
          </cell>
        </row>
        <row r="37">
          <cell r="N37" t="str">
            <v>Total</v>
          </cell>
          <cell r="O37">
            <v>5856000</v>
          </cell>
          <cell r="P37">
            <v>28000</v>
          </cell>
          <cell r="Q37">
            <v>262720</v>
          </cell>
          <cell r="R37">
            <v>329320</v>
          </cell>
          <cell r="S37">
            <v>560580</v>
          </cell>
          <cell r="T37">
            <v>1180620</v>
          </cell>
        </row>
        <row r="38">
          <cell r="N38" t="str">
            <v>Prospects</v>
          </cell>
          <cell r="O38" t="str">
            <v>Multiplier</v>
          </cell>
          <cell r="P38" t="str">
            <v>Q1</v>
          </cell>
          <cell r="Q38" t="str">
            <v>Q2</v>
          </cell>
          <cell r="R38" t="str">
            <v>Q3</v>
          </cell>
          <cell r="S38" t="str">
            <v>Q4</v>
          </cell>
          <cell r="T38" t="str">
            <v>Total</v>
          </cell>
        </row>
        <row r="39">
          <cell r="N39" t="str">
            <v>Trainline UK</v>
          </cell>
          <cell r="O39">
            <v>0.42</v>
          </cell>
          <cell r="P39">
            <v>0</v>
          </cell>
          <cell r="Q39">
            <v>117600</v>
          </cell>
          <cell r="R39">
            <v>235200</v>
          </cell>
          <cell r="S39">
            <v>411599.99999999994</v>
          </cell>
          <cell r="T39">
            <v>764400</v>
          </cell>
        </row>
        <row r="40">
          <cell r="N40" t="str">
            <v>Monster Telemarketing</v>
          </cell>
          <cell r="O40">
            <v>0.42</v>
          </cell>
          <cell r="P40">
            <v>0</v>
          </cell>
          <cell r="Q40">
            <v>52500</v>
          </cell>
          <cell r="R40">
            <v>210000</v>
          </cell>
          <cell r="S40">
            <v>315000</v>
          </cell>
          <cell r="T40">
            <v>577500</v>
          </cell>
        </row>
        <row r="41">
          <cell r="N41" t="str">
            <v>Western Union</v>
          </cell>
          <cell r="O41">
            <v>0.42</v>
          </cell>
          <cell r="P41">
            <v>0</v>
          </cell>
          <cell r="Q41">
            <v>0</v>
          </cell>
          <cell r="R41">
            <v>210000</v>
          </cell>
          <cell r="S41">
            <v>420000</v>
          </cell>
          <cell r="T41">
            <v>630000</v>
          </cell>
        </row>
        <row r="42">
          <cell r="N42" t="str">
            <v>Verifications, Inc.</v>
          </cell>
          <cell r="O42">
            <v>0.62</v>
          </cell>
          <cell r="P42">
            <v>0</v>
          </cell>
          <cell r="Q42">
            <v>34100</v>
          </cell>
          <cell r="R42">
            <v>68200</v>
          </cell>
          <cell r="S42">
            <v>204600</v>
          </cell>
          <cell r="T42">
            <v>306900</v>
          </cell>
        </row>
        <row r="43">
          <cell r="N43" t="str">
            <v>Adecco - Ameriquest</v>
          </cell>
          <cell r="O43">
            <v>0.62</v>
          </cell>
          <cell r="P43">
            <v>0</v>
          </cell>
          <cell r="Q43">
            <v>20460</v>
          </cell>
          <cell r="R43">
            <v>68200</v>
          </cell>
          <cell r="S43">
            <v>68200</v>
          </cell>
          <cell r="T43">
            <v>156860</v>
          </cell>
        </row>
        <row r="44">
          <cell r="N44" t="str">
            <v xml:space="preserve">American Background </v>
          </cell>
          <cell r="O44">
            <v>0.62</v>
          </cell>
          <cell r="P44">
            <v>0</v>
          </cell>
          <cell r="Q44">
            <v>27280</v>
          </cell>
          <cell r="R44">
            <v>54560</v>
          </cell>
          <cell r="S44">
            <v>68200</v>
          </cell>
          <cell r="T44">
            <v>150040</v>
          </cell>
        </row>
        <row r="45">
          <cell r="N45" t="str">
            <v>BoA Analytics, BT</v>
          </cell>
          <cell r="O45">
            <v>0.62</v>
          </cell>
          <cell r="P45">
            <v>0</v>
          </cell>
          <cell r="Q45">
            <v>20460</v>
          </cell>
          <cell r="R45">
            <v>40920</v>
          </cell>
          <cell r="S45">
            <v>68200</v>
          </cell>
          <cell r="T45">
            <v>129580</v>
          </cell>
        </row>
        <row r="46">
          <cell r="N46" t="str">
            <v>New Century Morgtage</v>
          </cell>
          <cell r="O46">
            <v>0.62</v>
          </cell>
          <cell r="P46">
            <v>0</v>
          </cell>
          <cell r="Q46">
            <v>0</v>
          </cell>
          <cell r="R46">
            <v>17050</v>
          </cell>
          <cell r="S46">
            <v>68200</v>
          </cell>
          <cell r="T46">
            <v>85250</v>
          </cell>
        </row>
        <row r="47">
          <cell r="N47" t="str">
            <v>Avnet</v>
          </cell>
          <cell r="O47">
            <v>0.62</v>
          </cell>
          <cell r="P47">
            <v>0</v>
          </cell>
          <cell r="Q47">
            <v>0</v>
          </cell>
          <cell r="R47">
            <v>34100</v>
          </cell>
          <cell r="S47">
            <v>68200</v>
          </cell>
          <cell r="T47">
            <v>102300</v>
          </cell>
        </row>
        <row r="48">
          <cell r="N48" t="str">
            <v>Lexmark</v>
          </cell>
          <cell r="O48">
            <v>0.62</v>
          </cell>
          <cell r="P48">
            <v>0</v>
          </cell>
          <cell r="Q48">
            <v>0</v>
          </cell>
          <cell r="R48">
            <v>0</v>
          </cell>
          <cell r="S48">
            <v>136400</v>
          </cell>
          <cell r="T48">
            <v>136400</v>
          </cell>
        </row>
        <row r="49">
          <cell r="N49" t="str">
            <v>Certegy</v>
          </cell>
          <cell r="O49">
            <v>0.62</v>
          </cell>
          <cell r="P49">
            <v>0</v>
          </cell>
          <cell r="Q49">
            <v>0</v>
          </cell>
          <cell r="R49">
            <v>0</v>
          </cell>
          <cell r="S49">
            <v>34100</v>
          </cell>
          <cell r="T49">
            <v>34100</v>
          </cell>
        </row>
        <row r="50">
          <cell r="N50" t="str">
            <v>LandsEnd</v>
          </cell>
          <cell r="O50">
            <v>0.62</v>
          </cell>
          <cell r="P50">
            <v>0</v>
          </cell>
          <cell r="Q50">
            <v>0</v>
          </cell>
          <cell r="R50">
            <v>20460</v>
          </cell>
          <cell r="S50">
            <v>40920</v>
          </cell>
          <cell r="T50">
            <v>61380</v>
          </cell>
        </row>
        <row r="51">
          <cell r="N51" t="str">
            <v>JPMC</v>
          </cell>
          <cell r="O51">
            <v>0.62</v>
          </cell>
          <cell r="P51">
            <v>0</v>
          </cell>
          <cell r="Q51">
            <v>0</v>
          </cell>
          <cell r="R51">
            <v>0</v>
          </cell>
          <cell r="S51">
            <v>68200</v>
          </cell>
          <cell r="T51">
            <v>68200</v>
          </cell>
        </row>
        <row r="52">
          <cell r="N52" t="str">
            <v>Total</v>
          </cell>
          <cell r="O52">
            <v>34100</v>
          </cell>
          <cell r="P52">
            <v>0</v>
          </cell>
          <cell r="Q52">
            <v>272400</v>
          </cell>
          <cell r="R52">
            <v>958690</v>
          </cell>
          <cell r="S52">
            <v>1971820</v>
          </cell>
          <cell r="T52">
            <v>3202910</v>
          </cell>
        </row>
        <row r="53">
          <cell r="N53" t="str">
            <v>Suspects US$</v>
          </cell>
          <cell r="O53">
            <v>61380</v>
          </cell>
        </row>
        <row r="54">
          <cell r="N54" t="str">
            <v>RFP not recd but part of RFP list</v>
          </cell>
          <cell r="O54" t="str">
            <v>Multiplier</v>
          </cell>
          <cell r="P54" t="str">
            <v>Q1</v>
          </cell>
          <cell r="Q54" t="str">
            <v>Q2</v>
          </cell>
          <cell r="R54" t="str">
            <v>Q3</v>
          </cell>
          <cell r="S54" t="str">
            <v>Q4</v>
          </cell>
          <cell r="T54" t="str">
            <v>Total</v>
          </cell>
        </row>
        <row r="55">
          <cell r="N55" t="str">
            <v>AOL</v>
          </cell>
          <cell r="O55">
            <v>0.17</v>
          </cell>
          <cell r="P55">
            <v>0</v>
          </cell>
          <cell r="Q55">
            <v>448800</v>
          </cell>
          <cell r="R55">
            <v>374000</v>
          </cell>
          <cell r="S55">
            <v>299200.00000000006</v>
          </cell>
          <cell r="T55">
            <v>1122000</v>
          </cell>
        </row>
        <row r="56">
          <cell r="N56" t="str">
            <v>H&amp;R Block</v>
          </cell>
          <cell r="O56">
            <v>0.17</v>
          </cell>
          <cell r="P56">
            <v>0</v>
          </cell>
          <cell r="Q56">
            <v>0</v>
          </cell>
          <cell r="R56">
            <v>0</v>
          </cell>
          <cell r="S56">
            <v>37400.000000000007</v>
          </cell>
          <cell r="T56">
            <v>37400</v>
          </cell>
        </row>
        <row r="57">
          <cell r="N57" t="str">
            <v>SanDisk</v>
          </cell>
          <cell r="O57">
            <v>0.17</v>
          </cell>
          <cell r="P57">
            <v>0</v>
          </cell>
          <cell r="Q57">
            <v>0</v>
          </cell>
          <cell r="R57">
            <v>9350.0000000000018</v>
          </cell>
          <cell r="S57">
            <v>18700.000000000004</v>
          </cell>
          <cell r="T57">
            <v>28050</v>
          </cell>
        </row>
        <row r="58">
          <cell r="N58" t="str">
            <v>First Data</v>
          </cell>
          <cell r="O58">
            <v>0.17</v>
          </cell>
          <cell r="P58">
            <v>0</v>
          </cell>
          <cell r="Q58">
            <v>0</v>
          </cell>
          <cell r="R58">
            <v>9350.0000000000018</v>
          </cell>
          <cell r="S58">
            <v>37400.000000000007</v>
          </cell>
          <cell r="T58">
            <v>46750</v>
          </cell>
        </row>
        <row r="59">
          <cell r="N59" t="str">
            <v>Active discussions on sp opps with good relationships</v>
          </cell>
          <cell r="O59">
            <v>0.17</v>
          </cell>
          <cell r="P59">
            <v>0</v>
          </cell>
          <cell r="Q59">
            <v>0</v>
          </cell>
          <cell r="R59">
            <v>0</v>
          </cell>
          <cell r="S59">
            <v>0</v>
          </cell>
          <cell r="T59">
            <v>0</v>
          </cell>
        </row>
        <row r="60">
          <cell r="N60" t="str">
            <v>Adecco Revlon</v>
          </cell>
          <cell r="O60">
            <v>0.17</v>
          </cell>
          <cell r="P60">
            <v>0</v>
          </cell>
          <cell r="Q60">
            <v>0</v>
          </cell>
          <cell r="R60">
            <v>37400.000000000007</v>
          </cell>
          <cell r="S60">
            <v>74800.000000000015</v>
          </cell>
          <cell r="T60">
            <v>112200</v>
          </cell>
        </row>
        <row r="61">
          <cell r="N61" t="str">
            <v>Carlson Leisure</v>
          </cell>
          <cell r="O61">
            <v>0.17</v>
          </cell>
          <cell r="P61">
            <v>0</v>
          </cell>
          <cell r="Q61">
            <v>18700.000000000004</v>
          </cell>
          <cell r="R61">
            <v>61200</v>
          </cell>
          <cell r="S61">
            <v>122400</v>
          </cell>
          <cell r="T61">
            <v>202300</v>
          </cell>
        </row>
        <row r="62">
          <cell r="N62" t="str">
            <v>Oppenheimer Funds</v>
          </cell>
          <cell r="O62">
            <v>0.17</v>
          </cell>
          <cell r="P62">
            <v>0</v>
          </cell>
          <cell r="Q62">
            <v>9350.0000000000018</v>
          </cell>
          <cell r="R62">
            <v>37400.000000000007</v>
          </cell>
          <cell r="S62">
            <v>74800.000000000015</v>
          </cell>
          <cell r="T62">
            <v>121550</v>
          </cell>
        </row>
        <row r="63">
          <cell r="N63" t="str">
            <v>Manpower</v>
          </cell>
          <cell r="O63">
            <v>0.17</v>
          </cell>
          <cell r="P63">
            <v>0</v>
          </cell>
          <cell r="Q63">
            <v>18700.000000000004</v>
          </cell>
          <cell r="R63">
            <v>37400.000000000007</v>
          </cell>
          <cell r="S63">
            <v>74800.000000000015</v>
          </cell>
          <cell r="T63">
            <v>130900</v>
          </cell>
        </row>
        <row r="64">
          <cell r="N64">
            <v>0</v>
          </cell>
          <cell r="O64">
            <v>0.17</v>
          </cell>
          <cell r="P64">
            <v>0</v>
          </cell>
          <cell r="Q64">
            <v>0</v>
          </cell>
          <cell r="R64">
            <v>0</v>
          </cell>
          <cell r="S64">
            <v>0</v>
          </cell>
          <cell r="T64">
            <v>0</v>
          </cell>
        </row>
        <row r="65">
          <cell r="N65" t="str">
            <v>Suspects</v>
          </cell>
          <cell r="O65">
            <v>0.17</v>
          </cell>
          <cell r="P65">
            <v>0</v>
          </cell>
          <cell r="Q65">
            <v>0</v>
          </cell>
          <cell r="R65">
            <v>0</v>
          </cell>
          <cell r="S65">
            <v>0</v>
          </cell>
          <cell r="T65">
            <v>0</v>
          </cell>
        </row>
        <row r="66">
          <cell r="N66" t="str">
            <v>HP</v>
          </cell>
          <cell r="O66">
            <v>0.17</v>
          </cell>
          <cell r="P66">
            <v>0</v>
          </cell>
          <cell r="Q66">
            <v>0</v>
          </cell>
          <cell r="R66">
            <v>74800.000000000015</v>
          </cell>
          <cell r="S66">
            <v>187000</v>
          </cell>
          <cell r="T66">
            <v>261800</v>
          </cell>
        </row>
        <row r="67">
          <cell r="N67" t="str">
            <v>M&amp;T Bank</v>
          </cell>
          <cell r="O67">
            <v>0.17</v>
          </cell>
          <cell r="P67">
            <v>0</v>
          </cell>
          <cell r="Q67">
            <v>0</v>
          </cell>
          <cell r="R67">
            <v>18700.000000000004</v>
          </cell>
          <cell r="S67">
            <v>37400.000000000007</v>
          </cell>
          <cell r="T67">
            <v>56100</v>
          </cell>
        </row>
        <row r="68">
          <cell r="N68" t="str">
            <v>McGraw-Hill (RFI compl)</v>
          </cell>
          <cell r="O68">
            <v>0.17</v>
          </cell>
          <cell r="P68">
            <v>0</v>
          </cell>
          <cell r="Q68">
            <v>9350.0000000000018</v>
          </cell>
          <cell r="R68">
            <v>18700.000000000004</v>
          </cell>
          <cell r="S68">
            <v>37400.000000000007</v>
          </cell>
          <cell r="T68">
            <v>65450</v>
          </cell>
        </row>
        <row r="69">
          <cell r="N69" t="str">
            <v>Allegis</v>
          </cell>
          <cell r="O69">
            <v>0.17</v>
          </cell>
          <cell r="P69">
            <v>0</v>
          </cell>
          <cell r="Q69">
            <v>0</v>
          </cell>
          <cell r="R69">
            <v>9350.0000000000018</v>
          </cell>
          <cell r="S69">
            <v>18700.000000000004</v>
          </cell>
          <cell r="T69">
            <v>28050</v>
          </cell>
        </row>
        <row r="70">
          <cell r="N70" t="str">
            <v>Toronto Dominion</v>
          </cell>
          <cell r="O70">
            <v>0.17</v>
          </cell>
          <cell r="P70">
            <v>0</v>
          </cell>
          <cell r="Q70">
            <v>0</v>
          </cell>
          <cell r="R70">
            <v>42500</v>
          </cell>
          <cell r="S70">
            <v>85000</v>
          </cell>
          <cell r="T70">
            <v>127500</v>
          </cell>
        </row>
        <row r="71">
          <cell r="N71" t="str">
            <v>TD Ameritrade</v>
          </cell>
          <cell r="O71">
            <v>0.17</v>
          </cell>
          <cell r="P71">
            <v>0</v>
          </cell>
          <cell r="Q71">
            <v>0</v>
          </cell>
          <cell r="R71">
            <v>9350.0000000000018</v>
          </cell>
          <cell r="S71">
            <v>18700.000000000004</v>
          </cell>
          <cell r="T71">
            <v>28050</v>
          </cell>
        </row>
        <row r="72">
          <cell r="N72" t="str">
            <v>Echostar</v>
          </cell>
          <cell r="O72">
            <v>0.17</v>
          </cell>
          <cell r="P72">
            <v>0</v>
          </cell>
          <cell r="Q72">
            <v>0</v>
          </cell>
          <cell r="R72">
            <v>9350.0000000000018</v>
          </cell>
          <cell r="S72">
            <v>18700.000000000004</v>
          </cell>
          <cell r="T72">
            <v>28050</v>
          </cell>
        </row>
        <row r="73">
          <cell r="N73" t="str">
            <v>Dell</v>
          </cell>
          <cell r="O73">
            <v>0.17</v>
          </cell>
          <cell r="P73">
            <v>0</v>
          </cell>
          <cell r="Q73">
            <v>0</v>
          </cell>
          <cell r="R73">
            <v>74800.000000000015</v>
          </cell>
          <cell r="S73">
            <v>187000</v>
          </cell>
          <cell r="T73">
            <v>261800</v>
          </cell>
        </row>
        <row r="74">
          <cell r="N74" t="str">
            <v>Citicard</v>
          </cell>
          <cell r="O74">
            <v>0.17</v>
          </cell>
          <cell r="P74">
            <v>0</v>
          </cell>
          <cell r="Q74">
            <v>0</v>
          </cell>
          <cell r="R74">
            <v>85000</v>
          </cell>
          <cell r="S74">
            <v>170000</v>
          </cell>
          <cell r="T74">
            <v>255000</v>
          </cell>
        </row>
        <row r="75">
          <cell r="N75" t="str">
            <v>Home Depot</v>
          </cell>
          <cell r="O75">
            <v>0.17</v>
          </cell>
          <cell r="P75">
            <v>0</v>
          </cell>
          <cell r="Q75">
            <v>0</v>
          </cell>
          <cell r="R75">
            <v>0</v>
          </cell>
          <cell r="S75">
            <v>85000</v>
          </cell>
          <cell r="T75">
            <v>85000</v>
          </cell>
        </row>
        <row r="76">
          <cell r="N76" t="str">
            <v>Clearwire (Q1 RFP)</v>
          </cell>
          <cell r="O76">
            <v>0.17</v>
          </cell>
          <cell r="P76">
            <v>0</v>
          </cell>
          <cell r="Q76">
            <v>9350.0000000000018</v>
          </cell>
          <cell r="R76">
            <v>18700.000000000004</v>
          </cell>
          <cell r="S76">
            <v>37400.000000000007</v>
          </cell>
          <cell r="T76">
            <v>65450</v>
          </cell>
        </row>
        <row r="77">
          <cell r="N77" t="str">
            <v>Creative Labs</v>
          </cell>
          <cell r="O77">
            <v>0.17</v>
          </cell>
          <cell r="P77">
            <v>0</v>
          </cell>
          <cell r="Q77">
            <v>0</v>
          </cell>
          <cell r="R77">
            <v>0</v>
          </cell>
          <cell r="S77">
            <v>18700.000000000004</v>
          </cell>
          <cell r="T77">
            <v>18700</v>
          </cell>
        </row>
        <row r="78">
          <cell r="N78" t="str">
            <v>John Harland</v>
          </cell>
          <cell r="O78">
            <v>0.17</v>
          </cell>
          <cell r="P78">
            <v>0</v>
          </cell>
          <cell r="Q78">
            <v>0</v>
          </cell>
          <cell r="R78">
            <v>9350.0000000000018</v>
          </cell>
          <cell r="S78">
            <v>18700.000000000004</v>
          </cell>
          <cell r="T78">
            <v>28050</v>
          </cell>
        </row>
        <row r="79">
          <cell r="N79" t="str">
            <v>Motiva (Shell Oil)</v>
          </cell>
          <cell r="O79">
            <v>0.17</v>
          </cell>
          <cell r="P79">
            <v>0</v>
          </cell>
          <cell r="Q79">
            <v>0</v>
          </cell>
          <cell r="R79">
            <v>18700.000000000004</v>
          </cell>
          <cell r="S79">
            <v>37400.000000000007</v>
          </cell>
          <cell r="T79">
            <v>56100</v>
          </cell>
        </row>
        <row r="80">
          <cell r="N80" t="str">
            <v>Scottrade (NA Support)</v>
          </cell>
          <cell r="O80">
            <v>0.17</v>
          </cell>
          <cell r="P80">
            <v>0</v>
          </cell>
          <cell r="Q80">
            <v>21250</v>
          </cell>
          <cell r="R80">
            <v>85000</v>
          </cell>
          <cell r="S80">
            <v>85000</v>
          </cell>
          <cell r="T80">
            <v>191250</v>
          </cell>
        </row>
        <row r="81">
          <cell r="N81" t="str">
            <v>Time Warner Cable</v>
          </cell>
          <cell r="O81">
            <v>0.17</v>
          </cell>
          <cell r="P81">
            <v>0</v>
          </cell>
          <cell r="Q81">
            <v>0</v>
          </cell>
          <cell r="R81">
            <v>42500</v>
          </cell>
          <cell r="S81">
            <v>85000</v>
          </cell>
          <cell r="T81">
            <v>127500</v>
          </cell>
        </row>
        <row r="82">
          <cell r="N82" t="str">
            <v>CB&amp;T</v>
          </cell>
          <cell r="O82">
            <v>0.17</v>
          </cell>
          <cell r="P82">
            <v>0</v>
          </cell>
          <cell r="Q82">
            <v>0</v>
          </cell>
          <cell r="R82">
            <v>18700.000000000004</v>
          </cell>
          <cell r="S82">
            <v>37400.000000000007</v>
          </cell>
          <cell r="T82">
            <v>56100</v>
          </cell>
        </row>
        <row r="83">
          <cell r="N83" t="str">
            <v>CBOT, Gen Growth, Simon</v>
          </cell>
          <cell r="O83">
            <v>0.17</v>
          </cell>
          <cell r="P83">
            <v>0</v>
          </cell>
          <cell r="Q83">
            <v>0</v>
          </cell>
          <cell r="R83">
            <v>85000</v>
          </cell>
          <cell r="S83">
            <v>170000</v>
          </cell>
          <cell r="T83">
            <v>255000</v>
          </cell>
        </row>
        <row r="84">
          <cell r="N84" t="str">
            <v>Other New Businesses</v>
          </cell>
          <cell r="P84">
            <v>0</v>
          </cell>
          <cell r="Q84">
            <v>535500</v>
          </cell>
          <cell r="R84">
            <v>1186600</v>
          </cell>
          <cell r="S84">
            <v>2074000</v>
          </cell>
          <cell r="T84">
            <v>3796100</v>
          </cell>
        </row>
      </sheetData>
      <sheetData sheetId="4">
        <row r="6">
          <cell r="R6" t="str">
            <v>City</v>
          </cell>
        </row>
      </sheetData>
      <sheetData sheetId="5" refreshError="1">
        <row r="6">
          <cell r="B6" t="str">
            <v>Program Name</v>
          </cell>
          <cell r="C6" t="str">
            <v>Headcount</v>
          </cell>
          <cell r="D6" t="str">
            <v>S1</v>
          </cell>
          <cell r="E6" t="str">
            <v>S2</v>
          </cell>
          <cell r="F6" t="str">
            <v>S3</v>
          </cell>
        </row>
        <row r="7">
          <cell r="B7" t="str">
            <v>WaMu CS</v>
          </cell>
          <cell r="C7">
            <v>459</v>
          </cell>
          <cell r="D7">
            <v>122</v>
          </cell>
          <cell r="E7">
            <v>118</v>
          </cell>
          <cell r="F7">
            <v>274</v>
          </cell>
        </row>
        <row r="8">
          <cell r="B8" t="str">
            <v>WaMu BO</v>
          </cell>
          <cell r="C8">
            <v>164</v>
          </cell>
          <cell r="D8">
            <v>158</v>
          </cell>
          <cell r="E8">
            <v>158</v>
          </cell>
          <cell r="F8">
            <v>6</v>
          </cell>
        </row>
        <row r="9">
          <cell r="B9" t="str">
            <v>MBNA Canada</v>
          </cell>
          <cell r="C9">
            <v>185</v>
          </cell>
          <cell r="D9">
            <v>101</v>
          </cell>
          <cell r="E9">
            <v>180</v>
          </cell>
          <cell r="F9">
            <v>180</v>
          </cell>
        </row>
        <row r="10">
          <cell r="B10" t="str">
            <v>MBNA UK</v>
          </cell>
          <cell r="C10">
            <v>82</v>
          </cell>
          <cell r="D10">
            <v>6</v>
          </cell>
          <cell r="E10">
            <v>82</v>
          </cell>
          <cell r="F10">
            <v>82</v>
          </cell>
        </row>
        <row r="11">
          <cell r="B11" t="str">
            <v>MBNA UK - Inbound</v>
          </cell>
          <cell r="C11">
            <v>31</v>
          </cell>
          <cell r="D11">
            <v>15</v>
          </cell>
          <cell r="E11">
            <v>15</v>
          </cell>
          <cell r="F11">
            <v>15</v>
          </cell>
        </row>
        <row r="12">
          <cell r="B12" t="str">
            <v>HealthMarkets</v>
          </cell>
          <cell r="C12">
            <v>65</v>
          </cell>
          <cell r="D12">
            <v>14</v>
          </cell>
          <cell r="E12">
            <v>59</v>
          </cell>
          <cell r="F12">
            <v>59</v>
          </cell>
        </row>
        <row r="13">
          <cell r="B13" t="str">
            <v>FAC IB</v>
          </cell>
          <cell r="C13">
            <v>49</v>
          </cell>
          <cell r="D13">
            <v>42</v>
          </cell>
          <cell r="E13">
            <v>45</v>
          </cell>
          <cell r="F13">
            <v>45</v>
          </cell>
        </row>
        <row r="14">
          <cell r="B14" t="str">
            <v>Citibank Voice</v>
          </cell>
          <cell r="C14">
            <v>42</v>
          </cell>
          <cell r="D14">
            <v>9</v>
          </cell>
          <cell r="E14">
            <v>20</v>
          </cell>
          <cell r="F14">
            <v>23.285714285714285</v>
          </cell>
        </row>
        <row r="15">
          <cell r="B15" t="str">
            <v>GMACC</v>
          </cell>
          <cell r="C15">
            <v>12</v>
          </cell>
          <cell r="D15">
            <v>23</v>
          </cell>
          <cell r="E15">
            <v>0</v>
          </cell>
          <cell r="F15">
            <v>0</v>
          </cell>
        </row>
        <row r="16">
          <cell r="B16" t="str">
            <v>KKR Financial</v>
          </cell>
          <cell r="C16">
            <v>13</v>
          </cell>
          <cell r="D16">
            <v>23</v>
          </cell>
          <cell r="E16">
            <v>0</v>
          </cell>
          <cell r="F16">
            <v>0</v>
          </cell>
        </row>
        <row r="17">
          <cell r="B17" t="str">
            <v>TSYS</v>
          </cell>
          <cell r="C17">
            <v>14</v>
          </cell>
          <cell r="D17">
            <v>4</v>
          </cell>
          <cell r="E17">
            <v>0</v>
          </cell>
          <cell r="F17">
            <v>13.666666666666666</v>
          </cell>
        </row>
        <row r="18">
          <cell r="B18" t="str">
            <v>Travelex</v>
          </cell>
          <cell r="C18">
            <v>26</v>
          </cell>
          <cell r="D18">
            <v>0</v>
          </cell>
          <cell r="E18">
            <v>30.94736842105263</v>
          </cell>
          <cell r="F18">
            <v>8</v>
          </cell>
        </row>
        <row r="19">
          <cell r="B19" t="str">
            <v>Birla Sun Life Insurance</v>
          </cell>
          <cell r="C19">
            <v>121</v>
          </cell>
          <cell r="D19">
            <v>96</v>
          </cell>
          <cell r="E19">
            <v>9</v>
          </cell>
          <cell r="F19">
            <v>0</v>
          </cell>
        </row>
        <row r="20">
          <cell r="B20" t="str">
            <v>Apple Voice</v>
          </cell>
          <cell r="C20">
            <v>488</v>
          </cell>
          <cell r="D20">
            <v>416</v>
          </cell>
          <cell r="E20">
            <v>378</v>
          </cell>
          <cell r="F20">
            <v>410</v>
          </cell>
        </row>
        <row r="21">
          <cell r="B21" t="str">
            <v>Apple Non Voice</v>
          </cell>
          <cell r="C21">
            <v>109</v>
          </cell>
          <cell r="D21">
            <v>52</v>
          </cell>
          <cell r="E21">
            <v>80</v>
          </cell>
          <cell r="F21">
            <v>46</v>
          </cell>
        </row>
        <row r="22">
          <cell r="B22" t="str">
            <v>Microsoft &amp; MSN</v>
          </cell>
          <cell r="C22">
            <v>235</v>
          </cell>
          <cell r="D22">
            <v>55</v>
          </cell>
          <cell r="E22">
            <v>70</v>
          </cell>
          <cell r="F22">
            <v>63</v>
          </cell>
        </row>
        <row r="23">
          <cell r="B23" t="str">
            <v>Microsoft - India</v>
          </cell>
          <cell r="C23">
            <v>57</v>
          </cell>
          <cell r="D23">
            <v>46</v>
          </cell>
          <cell r="E23">
            <v>46</v>
          </cell>
          <cell r="F23">
            <v>3</v>
          </cell>
        </row>
        <row r="24">
          <cell r="B24" t="str">
            <v>CallWave Web</v>
          </cell>
          <cell r="C24">
            <v>10</v>
          </cell>
          <cell r="D24">
            <v>4</v>
          </cell>
          <cell r="E24">
            <v>1</v>
          </cell>
          <cell r="F24">
            <v>6</v>
          </cell>
        </row>
        <row r="25">
          <cell r="B25" t="str">
            <v>j2 Voice</v>
          </cell>
          <cell r="C25">
            <v>66</v>
          </cell>
          <cell r="D25">
            <v>4</v>
          </cell>
          <cell r="E25">
            <v>47.6</v>
          </cell>
          <cell r="F25">
            <v>75.599999999999994</v>
          </cell>
        </row>
        <row r="26">
          <cell r="B26" t="str">
            <v>j2 Non Voice</v>
          </cell>
          <cell r="C26">
            <v>50</v>
          </cell>
          <cell r="D26">
            <v>17.714285714285715</v>
          </cell>
          <cell r="E26">
            <v>25</v>
          </cell>
          <cell r="F26">
            <v>31.571428571428573</v>
          </cell>
        </row>
        <row r="27">
          <cell r="B27" t="str">
            <v>Intel</v>
          </cell>
          <cell r="C27">
            <v>52</v>
          </cell>
          <cell r="D27">
            <v>54</v>
          </cell>
          <cell r="E27">
            <v>54</v>
          </cell>
          <cell r="F27">
            <v>0</v>
          </cell>
        </row>
        <row r="28">
          <cell r="B28" t="str">
            <v>Earthlink</v>
          </cell>
          <cell r="C28">
            <v>39</v>
          </cell>
          <cell r="D28">
            <v>26</v>
          </cell>
          <cell r="E28">
            <v>0</v>
          </cell>
          <cell r="F28">
            <v>26</v>
          </cell>
        </row>
        <row r="29">
          <cell r="B29" t="str">
            <v>INFOCUS</v>
          </cell>
          <cell r="C29">
            <v>56</v>
          </cell>
          <cell r="D29">
            <v>0</v>
          </cell>
          <cell r="E29">
            <v>56</v>
          </cell>
          <cell r="F29">
            <v>56</v>
          </cell>
        </row>
        <row r="30">
          <cell r="B30" t="str">
            <v>FADV</v>
          </cell>
          <cell r="C30">
            <v>33</v>
          </cell>
          <cell r="D30">
            <v>0</v>
          </cell>
          <cell r="E30">
            <v>35</v>
          </cell>
          <cell r="F30">
            <v>35</v>
          </cell>
        </row>
        <row r="31">
          <cell r="B31" t="str">
            <v>Monster Voice</v>
          </cell>
          <cell r="C31">
            <v>60</v>
          </cell>
          <cell r="D31">
            <v>30</v>
          </cell>
          <cell r="E31">
            <v>30</v>
          </cell>
          <cell r="F31">
            <v>30</v>
          </cell>
        </row>
        <row r="32">
          <cell r="B32" t="str">
            <v>Monster Non Voice</v>
          </cell>
          <cell r="C32">
            <v>314</v>
          </cell>
          <cell r="D32">
            <v>77</v>
          </cell>
          <cell r="E32">
            <v>183</v>
          </cell>
          <cell r="F32">
            <v>183</v>
          </cell>
        </row>
        <row r="33">
          <cell r="B33" t="str">
            <v>HireRight</v>
          </cell>
          <cell r="C33">
            <v>133</v>
          </cell>
          <cell r="D33">
            <v>9</v>
          </cell>
          <cell r="E33">
            <v>146.78571428571428</v>
          </cell>
          <cell r="F33">
            <v>141.78571428571428</v>
          </cell>
        </row>
        <row r="34">
          <cell r="B34" t="str">
            <v>Columbia House</v>
          </cell>
          <cell r="C34">
            <v>80</v>
          </cell>
          <cell r="D34">
            <v>93</v>
          </cell>
          <cell r="E34">
            <v>5</v>
          </cell>
          <cell r="F34">
            <v>0</v>
          </cell>
        </row>
        <row r="35">
          <cell r="B35" t="str">
            <v>Young America</v>
          </cell>
          <cell r="C35">
            <v>92</v>
          </cell>
          <cell r="D35">
            <v>96.269230769230774</v>
          </cell>
          <cell r="E35">
            <v>83.269230769230774</v>
          </cell>
          <cell r="F35">
            <v>9.75</v>
          </cell>
        </row>
        <row r="36">
          <cell r="B36" t="str">
            <v>BMG</v>
          </cell>
          <cell r="C36">
            <v>46</v>
          </cell>
          <cell r="D36">
            <v>54</v>
          </cell>
          <cell r="E36">
            <v>0</v>
          </cell>
          <cell r="F36">
            <v>0</v>
          </cell>
        </row>
        <row r="37">
          <cell r="B37" t="str">
            <v>Monster - Canada</v>
          </cell>
        </row>
        <row r="38">
          <cell r="B38" t="str">
            <v>Monster Philippines</v>
          </cell>
        </row>
        <row r="39">
          <cell r="B39" t="str">
            <v>Monster India</v>
          </cell>
        </row>
        <row r="40">
          <cell r="B40" t="str">
            <v>Adecco - Izen</v>
          </cell>
        </row>
        <row r="41">
          <cell r="B41" t="str">
            <v>Trainline UK</v>
          </cell>
        </row>
        <row r="42">
          <cell r="B42" t="str">
            <v>Monster Telemarketing</v>
          </cell>
        </row>
        <row r="43">
          <cell r="B43" t="str">
            <v>Western Union</v>
          </cell>
        </row>
        <row r="44">
          <cell r="B44" t="str">
            <v>Verifications, Inc.</v>
          </cell>
        </row>
        <row r="45">
          <cell r="B45" t="str">
            <v>Adecco - Ameriquest</v>
          </cell>
        </row>
        <row r="46">
          <cell r="B46" t="str">
            <v xml:space="preserve">American Background </v>
          </cell>
        </row>
        <row r="47">
          <cell r="B47" t="str">
            <v>BoA Analytics, BT</v>
          </cell>
        </row>
        <row r="48">
          <cell r="B48" t="str">
            <v>New Century Morgtage</v>
          </cell>
        </row>
        <row r="49">
          <cell r="B49" t="str">
            <v>Avnet</v>
          </cell>
        </row>
        <row r="50">
          <cell r="B50" t="str">
            <v>Lexmark</v>
          </cell>
        </row>
        <row r="51">
          <cell r="B51" t="str">
            <v>Certegy</v>
          </cell>
        </row>
        <row r="52">
          <cell r="B52" t="str">
            <v>LandsEnd</v>
          </cell>
        </row>
        <row r="53">
          <cell r="B53" t="str">
            <v>JPMC</v>
          </cell>
        </row>
        <row r="54">
          <cell r="B54" t="str">
            <v>Other New Businesses</v>
          </cell>
        </row>
        <row r="55">
          <cell r="B55" t="str">
            <v>Idea Cellular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row r="6">
          <cell r="Q6" t="str">
            <v>Location</v>
          </cell>
          <cell r="R6" t="str">
            <v>City</v>
          </cell>
          <cell r="S6" t="str">
            <v>Shift</v>
          </cell>
        </row>
        <row r="7">
          <cell r="R7" t="str">
            <v>Bangalore</v>
          </cell>
          <cell r="S7" t="str">
            <v>MTHeadcount</v>
          </cell>
        </row>
        <row r="8">
          <cell r="R8" t="str">
            <v>Bangalore</v>
          </cell>
          <cell r="S8" t="str">
            <v>MTS1</v>
          </cell>
        </row>
        <row r="9">
          <cell r="R9" t="str">
            <v>Bangalore</v>
          </cell>
          <cell r="S9" t="str">
            <v>MTS2</v>
          </cell>
        </row>
        <row r="10">
          <cell r="R10" t="str">
            <v>Bangalore</v>
          </cell>
          <cell r="S10" t="str">
            <v>MTS3</v>
          </cell>
        </row>
        <row r="11">
          <cell r="R11" t="str">
            <v>Bangalore</v>
          </cell>
          <cell r="S11" t="str">
            <v>MTHeadcount</v>
          </cell>
        </row>
        <row r="12">
          <cell r="R12" t="str">
            <v>Bangalore</v>
          </cell>
          <cell r="S12" t="str">
            <v>MTS1</v>
          </cell>
        </row>
        <row r="13">
          <cell r="R13" t="str">
            <v>Bangalore</v>
          </cell>
          <cell r="S13" t="str">
            <v>MTS2</v>
          </cell>
        </row>
        <row r="14">
          <cell r="R14" t="str">
            <v>Bangalore</v>
          </cell>
          <cell r="S14" t="str">
            <v>MTS3</v>
          </cell>
        </row>
        <row r="15">
          <cell r="R15" t="str">
            <v>Bangalore</v>
          </cell>
          <cell r="S15" t="str">
            <v>PBCHeadcount</v>
          </cell>
        </row>
        <row r="16">
          <cell r="R16" t="str">
            <v>Bangalore</v>
          </cell>
          <cell r="S16" t="str">
            <v>PBCS1</v>
          </cell>
        </row>
        <row r="17">
          <cell r="R17" t="str">
            <v>Bangalore</v>
          </cell>
          <cell r="S17" t="str">
            <v>PBCS2</v>
          </cell>
        </row>
        <row r="18">
          <cell r="R18" t="str">
            <v>Bangalore</v>
          </cell>
          <cell r="S18" t="str">
            <v>PBCS3</v>
          </cell>
        </row>
        <row r="19">
          <cell r="R19" t="str">
            <v>Bangalore</v>
          </cell>
          <cell r="S19" t="str">
            <v>PBCHeadcount</v>
          </cell>
        </row>
        <row r="20">
          <cell r="R20" t="str">
            <v>Bangalore</v>
          </cell>
          <cell r="S20" t="str">
            <v>PBCS1</v>
          </cell>
        </row>
        <row r="21">
          <cell r="R21" t="str">
            <v>Bangalore</v>
          </cell>
          <cell r="S21" t="str">
            <v>PBCS2</v>
          </cell>
        </row>
        <row r="22">
          <cell r="R22" t="str">
            <v>Bangalore</v>
          </cell>
          <cell r="S22" t="str">
            <v>PBCS3</v>
          </cell>
        </row>
        <row r="23">
          <cell r="R23" t="str">
            <v>Bangalore</v>
          </cell>
          <cell r="S23" t="str">
            <v>PBCHeadcount</v>
          </cell>
        </row>
        <row r="24">
          <cell r="R24" t="str">
            <v>Bangalore</v>
          </cell>
          <cell r="S24" t="str">
            <v>PBCS1</v>
          </cell>
        </row>
        <row r="25">
          <cell r="R25" t="str">
            <v>Bangalore</v>
          </cell>
          <cell r="S25" t="str">
            <v>PBCS2</v>
          </cell>
        </row>
        <row r="26">
          <cell r="R26" t="str">
            <v>Bangalore</v>
          </cell>
          <cell r="S26" t="str">
            <v>PBCS3</v>
          </cell>
        </row>
        <row r="27">
          <cell r="R27" t="str">
            <v>Bangalore</v>
          </cell>
          <cell r="S27" t="str">
            <v>PBCHeadcount</v>
          </cell>
        </row>
        <row r="28">
          <cell r="R28" t="str">
            <v>Bangalore</v>
          </cell>
          <cell r="S28" t="str">
            <v>PBCS1</v>
          </cell>
        </row>
        <row r="29">
          <cell r="R29" t="str">
            <v>Bangalore</v>
          </cell>
          <cell r="S29" t="str">
            <v>PBCS2</v>
          </cell>
        </row>
        <row r="30">
          <cell r="R30" t="str">
            <v>Bangalore</v>
          </cell>
          <cell r="S30" t="str">
            <v>PBCS3</v>
          </cell>
        </row>
        <row r="31">
          <cell r="R31" t="str">
            <v>Bangalore</v>
          </cell>
          <cell r="S31" t="str">
            <v>MTHeadcount</v>
          </cell>
        </row>
        <row r="32">
          <cell r="R32" t="str">
            <v>Bangalore</v>
          </cell>
          <cell r="S32" t="str">
            <v>MTS1</v>
          </cell>
        </row>
        <row r="33">
          <cell r="R33" t="str">
            <v>Bangalore</v>
          </cell>
          <cell r="S33" t="str">
            <v>MTS2</v>
          </cell>
        </row>
        <row r="34">
          <cell r="R34" t="str">
            <v>Bangalore</v>
          </cell>
          <cell r="S34" t="str">
            <v>MTS3</v>
          </cell>
        </row>
        <row r="35">
          <cell r="R35" t="str">
            <v>Mumbai</v>
          </cell>
          <cell r="S35" t="str">
            <v>TeritexHeadcount</v>
          </cell>
        </row>
        <row r="36">
          <cell r="R36" t="str">
            <v>Mumbai</v>
          </cell>
          <cell r="S36" t="str">
            <v>TeritexS1</v>
          </cell>
        </row>
        <row r="37">
          <cell r="R37" t="str">
            <v>Mumbai</v>
          </cell>
          <cell r="S37" t="str">
            <v>TeritexS2</v>
          </cell>
        </row>
        <row r="38">
          <cell r="R38" t="str">
            <v>Mumbai</v>
          </cell>
          <cell r="S38" t="str">
            <v>TeritexS3</v>
          </cell>
        </row>
        <row r="39">
          <cell r="R39" t="str">
            <v>Mumbai</v>
          </cell>
          <cell r="S39" t="str">
            <v>TeritexHeadcount</v>
          </cell>
        </row>
        <row r="40">
          <cell r="R40" t="str">
            <v>Mumbai</v>
          </cell>
          <cell r="S40" t="str">
            <v>TeritexS1</v>
          </cell>
        </row>
        <row r="41">
          <cell r="R41" t="str">
            <v>Mumbai</v>
          </cell>
          <cell r="S41" t="str">
            <v>TeritexS2</v>
          </cell>
        </row>
        <row r="42">
          <cell r="R42" t="str">
            <v>Mumbai</v>
          </cell>
          <cell r="S42" t="str">
            <v>TeritexS3</v>
          </cell>
        </row>
        <row r="43">
          <cell r="R43" t="str">
            <v>Mumbai</v>
          </cell>
          <cell r="S43" t="str">
            <v>TeritexHeadcount</v>
          </cell>
        </row>
        <row r="44">
          <cell r="R44" t="str">
            <v>Mumbai</v>
          </cell>
          <cell r="S44" t="str">
            <v>TeritexS1</v>
          </cell>
        </row>
        <row r="45">
          <cell r="R45" t="str">
            <v>Mumbai</v>
          </cell>
          <cell r="S45" t="str">
            <v>TeritexS2</v>
          </cell>
        </row>
        <row r="46">
          <cell r="R46" t="str">
            <v>Mumbai</v>
          </cell>
          <cell r="S46" t="str">
            <v>TeritexS3</v>
          </cell>
        </row>
        <row r="47">
          <cell r="R47" t="str">
            <v>Mumbai</v>
          </cell>
          <cell r="S47" t="str">
            <v>TeritexHeadcount</v>
          </cell>
        </row>
        <row r="48">
          <cell r="R48" t="str">
            <v>Mumbai</v>
          </cell>
          <cell r="S48" t="str">
            <v>TeritexS1</v>
          </cell>
        </row>
        <row r="49">
          <cell r="R49" t="str">
            <v>Mumbai</v>
          </cell>
          <cell r="S49" t="str">
            <v>TeritexS2</v>
          </cell>
        </row>
        <row r="50">
          <cell r="R50" t="str">
            <v>Mumbai</v>
          </cell>
          <cell r="S50" t="str">
            <v>TeritexS3</v>
          </cell>
        </row>
        <row r="51">
          <cell r="R51" t="str">
            <v>Mumbai</v>
          </cell>
          <cell r="S51" t="str">
            <v>TeritexHeadcount</v>
          </cell>
        </row>
        <row r="52">
          <cell r="R52" t="str">
            <v>Mumbai</v>
          </cell>
          <cell r="S52" t="str">
            <v>TeritexS1</v>
          </cell>
        </row>
        <row r="53">
          <cell r="R53" t="str">
            <v>Mumbai</v>
          </cell>
          <cell r="S53" t="str">
            <v>TeritexS2</v>
          </cell>
        </row>
        <row r="54">
          <cell r="R54" t="str">
            <v>Mumbai</v>
          </cell>
          <cell r="S54" t="str">
            <v>TeritexS3</v>
          </cell>
        </row>
        <row r="55">
          <cell r="R55" t="str">
            <v>Mumbai</v>
          </cell>
          <cell r="S55" t="str">
            <v>TeritexHeadcount</v>
          </cell>
        </row>
        <row r="56">
          <cell r="R56" t="str">
            <v>Mumbai</v>
          </cell>
          <cell r="S56" t="str">
            <v>TeritexS1</v>
          </cell>
        </row>
        <row r="57">
          <cell r="R57" t="str">
            <v>Mumbai</v>
          </cell>
          <cell r="S57" t="str">
            <v>TeritexS2</v>
          </cell>
        </row>
        <row r="58">
          <cell r="R58" t="str">
            <v>Mumbai</v>
          </cell>
          <cell r="S58" t="str">
            <v>TeritexS3</v>
          </cell>
        </row>
        <row r="59">
          <cell r="R59" t="str">
            <v>Bangalore</v>
          </cell>
          <cell r="S59" t="str">
            <v>MTHeadcount</v>
          </cell>
        </row>
        <row r="60">
          <cell r="R60" t="str">
            <v>Bangalore</v>
          </cell>
          <cell r="S60" t="str">
            <v>MTS1</v>
          </cell>
        </row>
        <row r="61">
          <cell r="R61" t="str">
            <v>Bangalore</v>
          </cell>
          <cell r="S61" t="str">
            <v>MTS2</v>
          </cell>
        </row>
        <row r="62">
          <cell r="R62" t="str">
            <v>Bangalore</v>
          </cell>
          <cell r="S62" t="str">
            <v>MTS3</v>
          </cell>
        </row>
        <row r="63">
          <cell r="R63" t="str">
            <v>Bangalore</v>
          </cell>
          <cell r="S63" t="str">
            <v>MTHeadcount</v>
          </cell>
        </row>
        <row r="64">
          <cell r="R64" t="str">
            <v>Bangalore</v>
          </cell>
          <cell r="S64" t="str">
            <v>MTS1</v>
          </cell>
        </row>
        <row r="65">
          <cell r="R65" t="str">
            <v>Bangalore</v>
          </cell>
          <cell r="S65" t="str">
            <v>MTS2</v>
          </cell>
        </row>
        <row r="66">
          <cell r="R66" t="str">
            <v>Bangalore</v>
          </cell>
          <cell r="S66" t="str">
            <v>MTS3</v>
          </cell>
        </row>
        <row r="67">
          <cell r="R67" t="str">
            <v>Bangalore</v>
          </cell>
          <cell r="S67" t="str">
            <v>MTHeadcount</v>
          </cell>
        </row>
        <row r="68">
          <cell r="R68" t="str">
            <v>Bangalore</v>
          </cell>
          <cell r="S68" t="str">
            <v>MTS1</v>
          </cell>
        </row>
        <row r="69">
          <cell r="R69" t="str">
            <v>Bangalore</v>
          </cell>
          <cell r="S69" t="str">
            <v>MTS2</v>
          </cell>
        </row>
        <row r="70">
          <cell r="R70" t="str">
            <v>Bangalore</v>
          </cell>
          <cell r="S70" t="str">
            <v>MTS3</v>
          </cell>
        </row>
        <row r="71">
          <cell r="R71" t="str">
            <v>Bangalore</v>
          </cell>
          <cell r="S71" t="str">
            <v>MTHeadcount</v>
          </cell>
        </row>
        <row r="72">
          <cell r="R72" t="str">
            <v>Bangalore</v>
          </cell>
          <cell r="S72" t="str">
            <v>MTS1</v>
          </cell>
        </row>
        <row r="73">
          <cell r="R73" t="str">
            <v>Bangalore</v>
          </cell>
          <cell r="S73" t="str">
            <v>MTS2</v>
          </cell>
        </row>
        <row r="74">
          <cell r="R74" t="str">
            <v>Bangalore</v>
          </cell>
          <cell r="S74" t="str">
            <v>MTS3</v>
          </cell>
        </row>
        <row r="75">
          <cell r="R75" t="str">
            <v>Mumbai</v>
          </cell>
          <cell r="S75" t="str">
            <v>TeritexHeadcount</v>
          </cell>
        </row>
        <row r="76">
          <cell r="R76" t="str">
            <v>Mumbai</v>
          </cell>
          <cell r="S76" t="str">
            <v>TeritexS1</v>
          </cell>
        </row>
        <row r="77">
          <cell r="R77" t="str">
            <v>Mumbai</v>
          </cell>
          <cell r="S77" t="str">
            <v>TeritexS2</v>
          </cell>
        </row>
        <row r="78">
          <cell r="R78" t="str">
            <v>Mumbai</v>
          </cell>
          <cell r="S78" t="str">
            <v>TeritexS3</v>
          </cell>
        </row>
        <row r="79">
          <cell r="R79" t="str">
            <v>Mumbai</v>
          </cell>
          <cell r="S79" t="str">
            <v>TeritexHeadcount</v>
          </cell>
        </row>
        <row r="80">
          <cell r="R80" t="str">
            <v>Mumbai</v>
          </cell>
          <cell r="S80" t="str">
            <v>TeritexS1</v>
          </cell>
        </row>
        <row r="81">
          <cell r="R81" t="str">
            <v>Mumbai</v>
          </cell>
          <cell r="S81" t="str">
            <v>TeritexS2</v>
          </cell>
        </row>
        <row r="82">
          <cell r="R82" t="str">
            <v>Mumbai</v>
          </cell>
          <cell r="S82" t="str">
            <v>TeritexS3</v>
          </cell>
        </row>
        <row r="83">
          <cell r="R83" t="str">
            <v>Mumbai</v>
          </cell>
          <cell r="S83" t="str">
            <v>TeritexHeadcount</v>
          </cell>
        </row>
        <row r="84">
          <cell r="R84" t="str">
            <v>Mumbai</v>
          </cell>
          <cell r="S84" t="str">
            <v>TeritexS1</v>
          </cell>
        </row>
        <row r="85">
          <cell r="R85" t="str">
            <v>Mumbai</v>
          </cell>
          <cell r="S85" t="str">
            <v>TeritexS2</v>
          </cell>
        </row>
        <row r="86">
          <cell r="R86" t="str">
            <v>Mumbai</v>
          </cell>
          <cell r="S86" t="str">
            <v>TeritexS3</v>
          </cell>
        </row>
        <row r="87">
          <cell r="R87" t="str">
            <v>Bangalore</v>
          </cell>
          <cell r="S87" t="str">
            <v>MTHeadcount</v>
          </cell>
        </row>
        <row r="88">
          <cell r="R88" t="str">
            <v>Bangalore</v>
          </cell>
          <cell r="S88" t="str">
            <v>MTS1</v>
          </cell>
        </row>
        <row r="89">
          <cell r="R89" t="str">
            <v>Bangalore</v>
          </cell>
          <cell r="S89" t="str">
            <v>MTS2</v>
          </cell>
        </row>
        <row r="90">
          <cell r="R90" t="str">
            <v>Bangalore</v>
          </cell>
          <cell r="S90" t="str">
            <v>MTS3</v>
          </cell>
        </row>
        <row r="91">
          <cell r="R91" t="str">
            <v>Bangalore</v>
          </cell>
          <cell r="S91" t="str">
            <v>MTHeadcount</v>
          </cell>
        </row>
        <row r="92">
          <cell r="R92" t="str">
            <v>Bangalore</v>
          </cell>
          <cell r="S92" t="str">
            <v>MTS1</v>
          </cell>
        </row>
        <row r="93">
          <cell r="R93" t="str">
            <v>Bangalore</v>
          </cell>
          <cell r="S93" t="str">
            <v>MTS2</v>
          </cell>
        </row>
        <row r="94">
          <cell r="R94" t="str">
            <v>Bangalore</v>
          </cell>
          <cell r="S94" t="str">
            <v>MTS3</v>
          </cell>
        </row>
        <row r="95">
          <cell r="R95" t="str">
            <v>Bangalore</v>
          </cell>
          <cell r="S95" t="str">
            <v>MTHeadcount</v>
          </cell>
        </row>
        <row r="96">
          <cell r="R96" t="str">
            <v>Bangalore</v>
          </cell>
          <cell r="S96" t="str">
            <v>MTS1</v>
          </cell>
        </row>
        <row r="97">
          <cell r="R97" t="str">
            <v>Bangalore</v>
          </cell>
          <cell r="S97" t="str">
            <v>MTS2</v>
          </cell>
        </row>
        <row r="98">
          <cell r="R98" t="str">
            <v>Bangalore</v>
          </cell>
          <cell r="S98" t="str">
            <v>MTS3</v>
          </cell>
        </row>
        <row r="99">
          <cell r="R99" t="str">
            <v>Bangalore</v>
          </cell>
          <cell r="S99" t="str">
            <v>MTHeadcount</v>
          </cell>
        </row>
        <row r="100">
          <cell r="R100" t="str">
            <v>Bangalore</v>
          </cell>
          <cell r="S100" t="str">
            <v>MTS1</v>
          </cell>
        </row>
        <row r="101">
          <cell r="R101" t="str">
            <v>Bangalore</v>
          </cell>
          <cell r="S101" t="str">
            <v>MTS2</v>
          </cell>
        </row>
        <row r="102">
          <cell r="R102" t="str">
            <v>Bangalore</v>
          </cell>
          <cell r="S102" t="str">
            <v>MTS3</v>
          </cell>
        </row>
        <row r="103">
          <cell r="R103" t="str">
            <v>Bangalore</v>
          </cell>
          <cell r="S103" t="str">
            <v>MTHeadcount</v>
          </cell>
        </row>
        <row r="104">
          <cell r="R104" t="str">
            <v>Bangalore</v>
          </cell>
          <cell r="S104" t="str">
            <v>MTS1</v>
          </cell>
        </row>
        <row r="105">
          <cell r="R105" t="str">
            <v>Bangalore</v>
          </cell>
          <cell r="S105" t="str">
            <v>MTS2</v>
          </cell>
        </row>
        <row r="106">
          <cell r="R106" t="str">
            <v>Bangalore</v>
          </cell>
          <cell r="S106" t="str">
            <v>MTS3</v>
          </cell>
        </row>
        <row r="107">
          <cell r="R107" t="str">
            <v>Bangalore</v>
          </cell>
          <cell r="S107" t="str">
            <v>MTHeadcount</v>
          </cell>
        </row>
        <row r="108">
          <cell r="R108" t="str">
            <v>Bangalore</v>
          </cell>
          <cell r="S108" t="str">
            <v>MTS1</v>
          </cell>
        </row>
        <row r="109">
          <cell r="R109" t="str">
            <v>Bangalore</v>
          </cell>
          <cell r="S109" t="str">
            <v>MTS2</v>
          </cell>
        </row>
        <row r="110">
          <cell r="R110" t="str">
            <v>Bangalore</v>
          </cell>
          <cell r="S110" t="str">
            <v>MTS3</v>
          </cell>
        </row>
        <row r="111">
          <cell r="R111" t="str">
            <v>Mumbai</v>
          </cell>
          <cell r="S111" t="str">
            <v>TeritexHeadcount</v>
          </cell>
        </row>
        <row r="112">
          <cell r="R112" t="str">
            <v>Mumbai</v>
          </cell>
          <cell r="S112" t="str">
            <v>TeritexS1</v>
          </cell>
        </row>
        <row r="113">
          <cell r="R113" t="str">
            <v>Mumbai</v>
          </cell>
          <cell r="S113" t="str">
            <v>TeritexS2</v>
          </cell>
        </row>
        <row r="114">
          <cell r="R114" t="str">
            <v>Mumbai</v>
          </cell>
          <cell r="S114" t="str">
            <v>TeritexS3</v>
          </cell>
        </row>
        <row r="115">
          <cell r="R115" t="str">
            <v>Mumbai</v>
          </cell>
          <cell r="S115" t="str">
            <v>TeritexHeadcount</v>
          </cell>
        </row>
        <row r="116">
          <cell r="R116" t="str">
            <v>Mumbai</v>
          </cell>
          <cell r="S116" t="str">
            <v>TeritexS1</v>
          </cell>
        </row>
        <row r="117">
          <cell r="R117" t="str">
            <v>Mumbai</v>
          </cell>
          <cell r="S117" t="str">
            <v>TeritexS2</v>
          </cell>
        </row>
        <row r="118">
          <cell r="R118" t="str">
            <v>Mumbai</v>
          </cell>
          <cell r="S118" t="str">
            <v>TeritexS3</v>
          </cell>
        </row>
        <row r="119">
          <cell r="R119" t="str">
            <v>Mumbai</v>
          </cell>
          <cell r="S119" t="str">
            <v>TeritexHeadcount</v>
          </cell>
        </row>
        <row r="120">
          <cell r="R120" t="str">
            <v>Mumbai</v>
          </cell>
          <cell r="S120" t="str">
            <v>TeritexS1</v>
          </cell>
        </row>
        <row r="121">
          <cell r="R121" t="str">
            <v>Mumbai</v>
          </cell>
          <cell r="S121" t="str">
            <v>TeritexS2</v>
          </cell>
        </row>
        <row r="122">
          <cell r="R122" t="str">
            <v>Mumbai</v>
          </cell>
          <cell r="S122" t="str">
            <v>TeritexS3</v>
          </cell>
        </row>
        <row r="123">
          <cell r="R123" t="str">
            <v>Mumbai</v>
          </cell>
          <cell r="S123" t="str">
            <v>TeritexHeadcount</v>
          </cell>
        </row>
        <row r="124">
          <cell r="R124" t="str">
            <v>Mumbai</v>
          </cell>
          <cell r="S124" t="str">
            <v>TeritexS1</v>
          </cell>
        </row>
        <row r="125">
          <cell r="R125" t="str">
            <v>Mumbai</v>
          </cell>
          <cell r="S125" t="str">
            <v>TeritexS2</v>
          </cell>
        </row>
        <row r="126">
          <cell r="R126" t="str">
            <v>Mumbai</v>
          </cell>
          <cell r="S126" t="str">
            <v>TeritexS3</v>
          </cell>
        </row>
        <row r="127">
          <cell r="R127" t="str">
            <v>Toronto</v>
          </cell>
          <cell r="S127" t="str">
            <v>TechnionHeadcount</v>
          </cell>
        </row>
        <row r="128">
          <cell r="R128" t="str">
            <v>Toronto</v>
          </cell>
          <cell r="S128" t="str">
            <v>TechnionS1</v>
          </cell>
        </row>
        <row r="129">
          <cell r="R129" t="str">
            <v>Toronto</v>
          </cell>
          <cell r="S129" t="str">
            <v>TechnionS2</v>
          </cell>
        </row>
        <row r="130">
          <cell r="R130" t="str">
            <v>Toronto</v>
          </cell>
          <cell r="S130" t="str">
            <v>TechnionS3</v>
          </cell>
        </row>
        <row r="131">
          <cell r="R131" t="str">
            <v>Philippines</v>
          </cell>
          <cell r="S131" t="str">
            <v>ManilaHeadcount</v>
          </cell>
        </row>
        <row r="132">
          <cell r="R132" t="str">
            <v>Philippines</v>
          </cell>
          <cell r="S132" t="str">
            <v>ManilaS1</v>
          </cell>
        </row>
        <row r="133">
          <cell r="R133" t="str">
            <v>Philippines</v>
          </cell>
          <cell r="S133" t="str">
            <v>ManilaS2</v>
          </cell>
        </row>
        <row r="134">
          <cell r="R134" t="str">
            <v>Philippines</v>
          </cell>
          <cell r="S134" t="str">
            <v>ManilaS3</v>
          </cell>
        </row>
        <row r="135">
          <cell r="R135" t="str">
            <v>Mumbai</v>
          </cell>
          <cell r="S135" t="str">
            <v>KingstonHeadcount</v>
          </cell>
        </row>
        <row r="136">
          <cell r="R136" t="str">
            <v>Mumbai</v>
          </cell>
          <cell r="S136" t="str">
            <v>KingstonS1</v>
          </cell>
        </row>
        <row r="137">
          <cell r="R137" t="str">
            <v>Mumbai</v>
          </cell>
          <cell r="S137" t="str">
            <v>KingstonS2</v>
          </cell>
        </row>
        <row r="138">
          <cell r="R138" t="str">
            <v>Mumbai</v>
          </cell>
          <cell r="S138" t="str">
            <v>KingstonS3</v>
          </cell>
        </row>
        <row r="139">
          <cell r="R139" t="str">
            <v>Bangalore</v>
          </cell>
          <cell r="S139" t="str">
            <v>EcoHeadcount</v>
          </cell>
        </row>
        <row r="140">
          <cell r="R140" t="str">
            <v>Bangalore</v>
          </cell>
          <cell r="S140" t="str">
            <v>EcoS1</v>
          </cell>
        </row>
        <row r="141">
          <cell r="R141" t="str">
            <v>Bangalore</v>
          </cell>
          <cell r="S141" t="str">
            <v>EcoS2</v>
          </cell>
        </row>
        <row r="142">
          <cell r="R142" t="str">
            <v>Bangalore</v>
          </cell>
          <cell r="S142" t="str">
            <v>EcoS3</v>
          </cell>
        </row>
        <row r="143">
          <cell r="R143" t="str">
            <v>Bangalore</v>
          </cell>
          <cell r="S143" t="str">
            <v>EcoHeadcount</v>
          </cell>
        </row>
        <row r="144">
          <cell r="R144" t="str">
            <v>Bangalore</v>
          </cell>
          <cell r="S144" t="str">
            <v>EcoS1</v>
          </cell>
        </row>
        <row r="145">
          <cell r="R145" t="str">
            <v>Bangalore</v>
          </cell>
          <cell r="S145" t="str">
            <v>EcoS2</v>
          </cell>
        </row>
        <row r="146">
          <cell r="R146" t="str">
            <v>Bangalore</v>
          </cell>
          <cell r="S146" t="str">
            <v>EcoS3</v>
          </cell>
        </row>
        <row r="147">
          <cell r="R147" t="str">
            <v>Bangalore</v>
          </cell>
          <cell r="S147" t="str">
            <v>EcoHeadcount</v>
          </cell>
        </row>
        <row r="148">
          <cell r="R148" t="str">
            <v>Bangalore</v>
          </cell>
          <cell r="S148" t="str">
            <v>EcoS1</v>
          </cell>
        </row>
        <row r="149">
          <cell r="R149" t="str">
            <v>Bangalore</v>
          </cell>
          <cell r="S149" t="str">
            <v>EcoS2</v>
          </cell>
        </row>
        <row r="150">
          <cell r="R150" t="str">
            <v>Bangalore</v>
          </cell>
          <cell r="S150" t="str">
            <v>EcoS3</v>
          </cell>
        </row>
        <row r="151">
          <cell r="R151" t="str">
            <v>Mumbai</v>
          </cell>
          <cell r="S151" t="str">
            <v>KingstonHeadcount</v>
          </cell>
        </row>
        <row r="152">
          <cell r="R152" t="str">
            <v>Mumbai</v>
          </cell>
          <cell r="S152" t="str">
            <v>KingstonS1</v>
          </cell>
        </row>
        <row r="153">
          <cell r="R153" t="str">
            <v>Mumbai</v>
          </cell>
          <cell r="S153" t="str">
            <v>KingstonS2</v>
          </cell>
        </row>
        <row r="154">
          <cell r="R154" t="str">
            <v>Mumbai</v>
          </cell>
          <cell r="S154" t="str">
            <v>KingstonS3</v>
          </cell>
        </row>
        <row r="155">
          <cell r="R155" t="str">
            <v>Mumbai</v>
          </cell>
          <cell r="S155" t="str">
            <v>KingstonHeadcount</v>
          </cell>
        </row>
        <row r="156">
          <cell r="R156" t="str">
            <v>Mumbai</v>
          </cell>
          <cell r="S156" t="str">
            <v>KingstonS1</v>
          </cell>
        </row>
        <row r="157">
          <cell r="R157" t="str">
            <v>Mumbai</v>
          </cell>
          <cell r="S157" t="str">
            <v>KingstonS2</v>
          </cell>
        </row>
        <row r="158">
          <cell r="R158" t="str">
            <v>Mumbai</v>
          </cell>
          <cell r="S158" t="str">
            <v>KingstonS3</v>
          </cell>
        </row>
        <row r="159">
          <cell r="R159" t="str">
            <v>Bangalore</v>
          </cell>
          <cell r="S159" t="str">
            <v>EcoHeadcount</v>
          </cell>
        </row>
        <row r="160">
          <cell r="R160" t="str">
            <v>Bangalore</v>
          </cell>
          <cell r="S160" t="str">
            <v>EcoS1</v>
          </cell>
        </row>
        <row r="161">
          <cell r="R161" t="str">
            <v>Bangalore</v>
          </cell>
          <cell r="S161" t="str">
            <v>EcoS2</v>
          </cell>
        </row>
        <row r="162">
          <cell r="R162" t="str">
            <v>Bangalore</v>
          </cell>
          <cell r="S162" t="str">
            <v>EcoS3</v>
          </cell>
        </row>
        <row r="163">
          <cell r="R163" t="str">
            <v>Bangalore</v>
          </cell>
          <cell r="S163" t="str">
            <v>EcoHeadcount</v>
          </cell>
        </row>
        <row r="164">
          <cell r="R164" t="str">
            <v>Bangalore</v>
          </cell>
          <cell r="S164" t="str">
            <v>EcoS1</v>
          </cell>
        </row>
        <row r="165">
          <cell r="R165" t="str">
            <v>Bangalore</v>
          </cell>
          <cell r="S165" t="str">
            <v>EcoS2</v>
          </cell>
        </row>
        <row r="166">
          <cell r="R166" t="str">
            <v>Bangalore</v>
          </cell>
          <cell r="S166" t="str">
            <v>EcoS3</v>
          </cell>
        </row>
        <row r="167">
          <cell r="R167" t="str">
            <v>Bangalore</v>
          </cell>
          <cell r="S167" t="str">
            <v>EcoHeadcount</v>
          </cell>
        </row>
        <row r="168">
          <cell r="R168" t="str">
            <v>Bangalore</v>
          </cell>
          <cell r="S168" t="str">
            <v>EcoS1</v>
          </cell>
        </row>
        <row r="169">
          <cell r="R169" t="str">
            <v>Bangalore</v>
          </cell>
          <cell r="S169" t="str">
            <v>EcoS2</v>
          </cell>
        </row>
        <row r="170">
          <cell r="R170" t="str">
            <v>Bangalore</v>
          </cell>
          <cell r="S170" t="str">
            <v>EcoS3</v>
          </cell>
        </row>
        <row r="171">
          <cell r="R171" t="str">
            <v>Bangalore</v>
          </cell>
          <cell r="S171" t="str">
            <v>EcoHeadcount</v>
          </cell>
        </row>
        <row r="172">
          <cell r="R172" t="str">
            <v>Bangalore</v>
          </cell>
          <cell r="S172" t="str">
            <v>EcoS1</v>
          </cell>
        </row>
        <row r="173">
          <cell r="R173" t="str">
            <v>Bangalore</v>
          </cell>
          <cell r="S173" t="str">
            <v>EcoS2</v>
          </cell>
        </row>
        <row r="174">
          <cell r="R174" t="str">
            <v>Bangalore</v>
          </cell>
          <cell r="S174" t="str">
            <v>EcoS3</v>
          </cell>
        </row>
        <row r="175">
          <cell r="R175" t="str">
            <v>Mumbai</v>
          </cell>
          <cell r="S175" t="str">
            <v>KingstonHeadcount</v>
          </cell>
        </row>
        <row r="176">
          <cell r="R176" t="str">
            <v>Mumbai</v>
          </cell>
          <cell r="S176" t="str">
            <v>KingstonS1</v>
          </cell>
        </row>
        <row r="177">
          <cell r="R177" t="str">
            <v>Mumbai</v>
          </cell>
          <cell r="S177" t="str">
            <v>KingstonS2</v>
          </cell>
        </row>
        <row r="178">
          <cell r="R178" t="str">
            <v>Mumbai</v>
          </cell>
          <cell r="S178" t="str">
            <v>KingstonS3</v>
          </cell>
        </row>
        <row r="179">
          <cell r="R179" t="str">
            <v>Bangalore</v>
          </cell>
          <cell r="S179" t="str">
            <v>EcoHeadcount</v>
          </cell>
        </row>
        <row r="180">
          <cell r="R180" t="str">
            <v>Bangalore</v>
          </cell>
          <cell r="S180" t="str">
            <v>EcoS1</v>
          </cell>
        </row>
        <row r="181">
          <cell r="R181" t="str">
            <v>Bangalore</v>
          </cell>
          <cell r="S181" t="str">
            <v>EcoS2</v>
          </cell>
        </row>
        <row r="182">
          <cell r="R182" t="str">
            <v>Bangalore</v>
          </cell>
          <cell r="S182" t="str">
            <v>EcoS3</v>
          </cell>
        </row>
        <row r="183">
          <cell r="R183" t="str">
            <v>Bangalore</v>
          </cell>
          <cell r="S183" t="str">
            <v>EcoHeadcount</v>
          </cell>
        </row>
        <row r="184">
          <cell r="R184" t="str">
            <v>Bangalore</v>
          </cell>
          <cell r="S184" t="str">
            <v>EcoS1</v>
          </cell>
        </row>
        <row r="185">
          <cell r="R185" t="str">
            <v>Bangalore</v>
          </cell>
          <cell r="S185" t="str">
            <v>EcoS2</v>
          </cell>
        </row>
        <row r="186">
          <cell r="R186" t="str">
            <v>Bangalore</v>
          </cell>
          <cell r="S186" t="str">
            <v>EcoS3</v>
          </cell>
        </row>
        <row r="187">
          <cell r="R187" t="str">
            <v>Bangalore</v>
          </cell>
          <cell r="S187" t="str">
            <v>EcoHeadcount</v>
          </cell>
        </row>
        <row r="188">
          <cell r="R188" t="str">
            <v>Bangalore</v>
          </cell>
          <cell r="S188" t="str">
            <v>EcoS1</v>
          </cell>
        </row>
        <row r="189">
          <cell r="R189" t="str">
            <v>Bangalore</v>
          </cell>
          <cell r="S189" t="str">
            <v>EcoS2</v>
          </cell>
        </row>
        <row r="190">
          <cell r="R190" t="str">
            <v>Bangalore</v>
          </cell>
          <cell r="S190" t="str">
            <v>EcoS3</v>
          </cell>
        </row>
        <row r="191">
          <cell r="R191" t="str">
            <v>Bangalore</v>
          </cell>
          <cell r="S191" t="str">
            <v>EcoHeadcount</v>
          </cell>
        </row>
        <row r="192">
          <cell r="R192" t="str">
            <v>Bangalore</v>
          </cell>
          <cell r="S192" t="str">
            <v>EcoS1</v>
          </cell>
        </row>
        <row r="193">
          <cell r="R193" t="str">
            <v>Bangalore</v>
          </cell>
          <cell r="S193" t="str">
            <v>EcoS2</v>
          </cell>
        </row>
        <row r="194">
          <cell r="R194" t="str">
            <v>Bangalore</v>
          </cell>
          <cell r="S194" t="str">
            <v>EcoS3</v>
          </cell>
        </row>
        <row r="195">
          <cell r="R195" t="str">
            <v>Bangalore</v>
          </cell>
          <cell r="S195" t="str">
            <v>EcoHeadcount</v>
          </cell>
        </row>
        <row r="196">
          <cell r="R196" t="str">
            <v>Bangalore</v>
          </cell>
          <cell r="S196" t="str">
            <v>EcoS1</v>
          </cell>
        </row>
        <row r="197">
          <cell r="R197" t="str">
            <v>Bangalore</v>
          </cell>
          <cell r="S197" t="str">
            <v>EcoS2</v>
          </cell>
        </row>
        <row r="198">
          <cell r="R198" t="str">
            <v>Bangalore</v>
          </cell>
          <cell r="S198" t="str">
            <v>EcoS3</v>
          </cell>
        </row>
        <row r="199">
          <cell r="R199" t="str">
            <v>Mumbai</v>
          </cell>
          <cell r="S199" t="str">
            <v>KingstonHeadcount</v>
          </cell>
        </row>
        <row r="200">
          <cell r="R200" t="str">
            <v>Mumbai</v>
          </cell>
          <cell r="S200" t="str">
            <v>KingstonS1</v>
          </cell>
        </row>
        <row r="201">
          <cell r="R201" t="str">
            <v>Mumbai</v>
          </cell>
          <cell r="S201" t="str">
            <v>KingstonS2</v>
          </cell>
        </row>
        <row r="202">
          <cell r="R202" t="str">
            <v>Mumbai</v>
          </cell>
          <cell r="S202" t="str">
            <v>KingstonS3</v>
          </cell>
        </row>
        <row r="203">
          <cell r="R203" t="str">
            <v>Philippines</v>
          </cell>
          <cell r="S203" t="str">
            <v>ManilaHeadcount</v>
          </cell>
        </row>
        <row r="204">
          <cell r="R204" t="str">
            <v>Philippines</v>
          </cell>
          <cell r="S204" t="str">
            <v>ManilaS1</v>
          </cell>
        </row>
        <row r="205">
          <cell r="R205" t="str">
            <v>Philippines</v>
          </cell>
          <cell r="S205" t="str">
            <v>ManilaS2</v>
          </cell>
        </row>
        <row r="206">
          <cell r="R206" t="str">
            <v>Philippines</v>
          </cell>
          <cell r="S206" t="str">
            <v>ManilaS3</v>
          </cell>
        </row>
        <row r="207">
          <cell r="S207">
            <v>0</v>
          </cell>
        </row>
      </sheetData>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s"/>
      <sheetName val="Assumptions"/>
      <sheetName val="ABI data"/>
      <sheetName val="building"/>
      <sheetName val="Building Summary"/>
      <sheetName val="summary"/>
      <sheetName val="Businesssummary"/>
      <sheetName val="Kbs summary"/>
      <sheetName val="empsummary"/>
      <sheetName val="tensummary"/>
      <sheetName val="tensummary Stats"/>
      <sheetName val="Single Analysis"/>
      <sheetName val="Multi Analysis"/>
      <sheetName val="Sheet1"/>
      <sheetName val="Data"/>
      <sheetName val="ABI_data"/>
      <sheetName val="Building_Summary"/>
      <sheetName val="Kbs_summary"/>
      <sheetName val="tensummary_Stats"/>
      <sheetName val="Single_Analysis"/>
      <sheetName val="Multi_Analysis"/>
      <sheetName val="ABI_data1"/>
      <sheetName val="Building_Summary1"/>
      <sheetName val="Kbs_summary1"/>
      <sheetName val="tensummary_Stats1"/>
      <sheetName val="Single_Analysis1"/>
      <sheetName val="Multi_Analysis1"/>
      <sheetName val="ABI_data2"/>
      <sheetName val="Building_Summary2"/>
      <sheetName val="Kbs_summary2"/>
      <sheetName val="tensummary_Stats2"/>
      <sheetName val="Single_Analysis2"/>
      <sheetName val="Multi_Analysis2"/>
      <sheetName val="factors"/>
      <sheetName val=""/>
      <sheetName val="Citibuilder"/>
      <sheetName val="Consolidated"/>
      <sheetName val="CFS"/>
      <sheetName val="Controls"/>
      <sheetName val="capg"/>
      <sheetName val="Parameters"/>
      <sheetName val="icici"/>
      <sheetName val="Const QMS Dash Board"/>
      <sheetName val="Const_QMS_Dash_Board"/>
      <sheetName val="Const_QMS_Dash_Board1"/>
      <sheetName val="Const_QMS_Dash_Board2"/>
    </sheetNames>
    <sheetDataSet>
      <sheetData sheetId="0" refreshError="1"/>
      <sheetData sheetId="1" refreshError="1">
        <row r="2">
          <cell r="M2" t="str">
            <v>EDMONTON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N connectivity details"/>
      <sheetName val="MCN constructruction details"/>
      <sheetName val="Sheet2"/>
      <sheetName val="Sheet1"/>
      <sheetName val="Data not available"/>
      <sheetName val="MCN Manpower details"/>
      <sheetName val="MCN IT details"/>
      <sheetName val="Miscellenous "/>
      <sheetName val="Annexure 1"/>
      <sheetName val="Annexure 6"/>
      <sheetName val="Annexure 7"/>
      <sheetName val="Annexure 8"/>
      <sheetName val="Annexure 9"/>
      <sheetName val="Annexure 10"/>
      <sheetName val="Annexure 11"/>
      <sheetName val="Annexure 12"/>
      <sheetName val="Annexure 13"/>
      <sheetName val="MCN Addresses"/>
    </sheetNames>
    <sheetDataSet>
      <sheetData sheetId="0"/>
      <sheetData sheetId="1"/>
      <sheetData sheetId="2" refreshError="1">
        <row r="3">
          <cell r="A3" t="str">
            <v>Delhi (Okhla)</v>
          </cell>
          <cell r="B3" t="str">
            <v>DELHI &amp; RAJASTHAN</v>
          </cell>
          <cell r="C3" t="str">
            <v>DELHI</v>
          </cell>
        </row>
        <row r="4">
          <cell r="A4" t="str">
            <v>Ghaziabad</v>
          </cell>
          <cell r="B4" t="str">
            <v>DELHI &amp; RAJASTHAN</v>
          </cell>
          <cell r="C4" t="str">
            <v>DELHI</v>
          </cell>
        </row>
        <row r="5">
          <cell r="A5" t="str">
            <v>GURGAON</v>
          </cell>
          <cell r="B5" t="str">
            <v>DELHI &amp; RAJASTHAN</v>
          </cell>
          <cell r="C5" t="str">
            <v>DELHI</v>
          </cell>
        </row>
        <row r="6">
          <cell r="A6" t="str">
            <v>FARIDABAD</v>
          </cell>
          <cell r="B6" t="str">
            <v>DELHI &amp; RAJASTHAN</v>
          </cell>
          <cell r="C6" t="str">
            <v>DELHI</v>
          </cell>
        </row>
        <row r="7">
          <cell r="A7" t="str">
            <v>MODINAGAR</v>
          </cell>
          <cell r="B7" t="str">
            <v>DELHI &amp; RAJASTHAN</v>
          </cell>
          <cell r="C7" t="str">
            <v>DELHI</v>
          </cell>
        </row>
        <row r="8">
          <cell r="A8" t="str">
            <v>REWARI</v>
          </cell>
          <cell r="B8" t="str">
            <v>DELHI &amp; RAJASTHAN</v>
          </cell>
          <cell r="C8" t="str">
            <v>DELHI</v>
          </cell>
        </row>
        <row r="9">
          <cell r="A9" t="str">
            <v>PALWAL</v>
          </cell>
          <cell r="B9" t="str">
            <v>DELHI &amp; RAJASTHAN</v>
          </cell>
          <cell r="C9" t="str">
            <v>DELHI</v>
          </cell>
        </row>
        <row r="10">
          <cell r="A10" t="str">
            <v>JAIPUR</v>
          </cell>
          <cell r="B10" t="str">
            <v>DELHI &amp; RAJASTHAN</v>
          </cell>
          <cell r="C10" t="str">
            <v>JAIPUR</v>
          </cell>
        </row>
        <row r="11">
          <cell r="A11" t="str">
            <v>Bikaner</v>
          </cell>
          <cell r="B11" t="str">
            <v>DELHI &amp; RAJASTHAN</v>
          </cell>
          <cell r="C11" t="str">
            <v>JAIPUR</v>
          </cell>
        </row>
        <row r="12">
          <cell r="A12" t="str">
            <v>ALWAR</v>
          </cell>
          <cell r="B12" t="str">
            <v>DELHI &amp; RAJASTHAN</v>
          </cell>
          <cell r="C12" t="str">
            <v>JAIPUR</v>
          </cell>
        </row>
        <row r="13">
          <cell r="A13" t="str">
            <v>SIKAR</v>
          </cell>
          <cell r="B13" t="str">
            <v>DELHI &amp; RAJASTHAN</v>
          </cell>
          <cell r="C13" t="str">
            <v>JAIPUR</v>
          </cell>
        </row>
        <row r="14">
          <cell r="A14" t="str">
            <v>Nagaur</v>
          </cell>
          <cell r="B14" t="str">
            <v>DELHI &amp; RAJASTHAN</v>
          </cell>
          <cell r="C14" t="str">
            <v>JAIPUR</v>
          </cell>
        </row>
        <row r="15">
          <cell r="A15" t="str">
            <v>JhunJhunun</v>
          </cell>
          <cell r="B15" t="str">
            <v>DELHI &amp; RAJASTHAN</v>
          </cell>
          <cell r="C15" t="str">
            <v>JAIPUR</v>
          </cell>
        </row>
        <row r="16">
          <cell r="A16" t="str">
            <v>AMBER(CHOMU)</v>
          </cell>
          <cell r="B16" t="str">
            <v>DELHI &amp; RAJASTHAN</v>
          </cell>
          <cell r="C16" t="str">
            <v>JAIPUR</v>
          </cell>
        </row>
        <row r="17">
          <cell r="A17" t="str">
            <v>KOTPUTLI</v>
          </cell>
          <cell r="B17" t="str">
            <v>DELHI &amp; RAJASTHAN</v>
          </cell>
          <cell r="C17" t="str">
            <v>JAIPUR</v>
          </cell>
        </row>
        <row r="18">
          <cell r="A18" t="str">
            <v>Jodhpur</v>
          </cell>
          <cell r="B18" t="str">
            <v>DELHI &amp; RAJASTHAN</v>
          </cell>
          <cell r="C18" t="str">
            <v>AJMER</v>
          </cell>
        </row>
        <row r="19">
          <cell r="A19" t="str">
            <v>Udaipur</v>
          </cell>
          <cell r="B19" t="str">
            <v>DELHI &amp; RAJASTHAN</v>
          </cell>
          <cell r="C19" t="str">
            <v>AJMER</v>
          </cell>
        </row>
        <row r="20">
          <cell r="A20" t="str">
            <v>Kota</v>
          </cell>
          <cell r="B20" t="str">
            <v>DELHI &amp; RAJASTHAN</v>
          </cell>
          <cell r="C20" t="str">
            <v>AJMER</v>
          </cell>
        </row>
        <row r="21">
          <cell r="A21" t="str">
            <v>AJMER</v>
          </cell>
          <cell r="B21" t="str">
            <v>DELHI &amp; RAJASTHAN</v>
          </cell>
          <cell r="C21" t="str">
            <v>AJMER</v>
          </cell>
        </row>
        <row r="22">
          <cell r="A22" t="str">
            <v>BHILWARA</v>
          </cell>
          <cell r="B22" t="str">
            <v>DELHI &amp; RAJASTHAN</v>
          </cell>
          <cell r="C22" t="str">
            <v>AJMER</v>
          </cell>
        </row>
        <row r="23">
          <cell r="A23" t="str">
            <v>BEAWAR</v>
          </cell>
          <cell r="B23" t="str">
            <v>DELHI &amp; RAJASTHAN</v>
          </cell>
          <cell r="C23" t="str">
            <v>AJMER</v>
          </cell>
        </row>
        <row r="24">
          <cell r="A24" t="str">
            <v>Pali</v>
          </cell>
          <cell r="B24" t="str">
            <v>DELHI &amp; RAJASTHAN</v>
          </cell>
          <cell r="C24" t="str">
            <v>AJMER</v>
          </cell>
        </row>
        <row r="25">
          <cell r="A25" t="str">
            <v>KISHANGARH (S)</v>
          </cell>
          <cell r="B25" t="str">
            <v>DELHI &amp; RAJASTHAN</v>
          </cell>
          <cell r="C25" t="str">
            <v>AJMER</v>
          </cell>
        </row>
        <row r="26">
          <cell r="A26" t="str">
            <v>CHITTORGARH</v>
          </cell>
          <cell r="B26" t="str">
            <v>DELHI &amp; RAJASTHAN</v>
          </cell>
          <cell r="C26" t="str">
            <v>AJMER</v>
          </cell>
        </row>
        <row r="27">
          <cell r="A27" t="str">
            <v>NATHDWARA</v>
          </cell>
          <cell r="B27" t="str">
            <v>DELHI &amp; RAJASTHAN</v>
          </cell>
          <cell r="C27" t="str">
            <v>AJMER</v>
          </cell>
        </row>
        <row r="28">
          <cell r="A28" t="str">
            <v>RAJSAMAND(KANKROLI)</v>
          </cell>
          <cell r="B28" t="str">
            <v>DELHI &amp; RAJASTHAN</v>
          </cell>
          <cell r="C28" t="str">
            <v>AJMER</v>
          </cell>
        </row>
        <row r="29">
          <cell r="A29" t="str">
            <v>BUNDI</v>
          </cell>
          <cell r="B29" t="str">
            <v>DELHI &amp; RAJASTHAN</v>
          </cell>
          <cell r="C29" t="str">
            <v>AJMER</v>
          </cell>
        </row>
        <row r="30">
          <cell r="A30" t="str">
            <v>MAVLI(FATEHNAGAR)</v>
          </cell>
          <cell r="B30" t="str">
            <v>DELHI &amp; RAJASTHAN</v>
          </cell>
          <cell r="C30" t="str">
            <v>AJMER</v>
          </cell>
        </row>
        <row r="31">
          <cell r="A31">
            <v>28</v>
          </cell>
          <cell r="B31">
            <v>1</v>
          </cell>
          <cell r="C31">
            <v>3</v>
          </cell>
        </row>
        <row r="32">
          <cell r="A32" t="str">
            <v>PUNE</v>
          </cell>
          <cell r="B32" t="str">
            <v>MAHARASHTRA &amp; GOA</v>
          </cell>
          <cell r="C32" t="str">
            <v>PUNE</v>
          </cell>
        </row>
        <row r="33">
          <cell r="A33" t="str">
            <v>CHINCHWAD</v>
          </cell>
          <cell r="B33" t="str">
            <v>MAHARASHTRA &amp; GOA</v>
          </cell>
          <cell r="C33" t="str">
            <v>PUNE</v>
          </cell>
        </row>
        <row r="34">
          <cell r="A34" t="str">
            <v>Solapur</v>
          </cell>
          <cell r="B34" t="str">
            <v>MAHARASHTRA &amp; GOA</v>
          </cell>
          <cell r="C34" t="str">
            <v>PUNE</v>
          </cell>
        </row>
        <row r="35">
          <cell r="A35" t="str">
            <v>BARAMATI</v>
          </cell>
          <cell r="B35" t="str">
            <v>MAHARASHTRA &amp; GOA</v>
          </cell>
          <cell r="C35" t="str">
            <v>PUNE</v>
          </cell>
        </row>
        <row r="36">
          <cell r="A36" t="str">
            <v>LONAVALA</v>
          </cell>
          <cell r="B36" t="str">
            <v>MAHARASHTRA &amp; GOA</v>
          </cell>
          <cell r="C36" t="str">
            <v>PUNE</v>
          </cell>
        </row>
        <row r="37">
          <cell r="A37" t="str">
            <v>PEN</v>
          </cell>
          <cell r="B37" t="str">
            <v>MAHARASHTRA &amp; GOA</v>
          </cell>
          <cell r="C37" t="str">
            <v>PUNE</v>
          </cell>
        </row>
        <row r="38">
          <cell r="A38" t="str">
            <v>ALIBAGH</v>
          </cell>
          <cell r="B38" t="str">
            <v>MAHARASHTRA &amp; GOA</v>
          </cell>
          <cell r="C38" t="str">
            <v>PUNE</v>
          </cell>
        </row>
        <row r="39">
          <cell r="A39" t="str">
            <v>KHOPOLI</v>
          </cell>
          <cell r="B39" t="str">
            <v>MAHARASHTRA &amp; GOA</v>
          </cell>
          <cell r="C39" t="str">
            <v>PUNE</v>
          </cell>
        </row>
        <row r="40">
          <cell r="A40" t="str">
            <v>KHADAKWASALA</v>
          </cell>
          <cell r="B40" t="str">
            <v>MAHARASHTRA &amp; GOA</v>
          </cell>
          <cell r="C40" t="str">
            <v>PUNE</v>
          </cell>
        </row>
        <row r="41">
          <cell r="A41" t="str">
            <v>RAJGURUNAGAR</v>
          </cell>
          <cell r="B41" t="str">
            <v>MAHARASHTRA &amp; GOA</v>
          </cell>
          <cell r="C41" t="str">
            <v>PUNE</v>
          </cell>
        </row>
        <row r="42">
          <cell r="A42" t="str">
            <v>PANDHARPUR</v>
          </cell>
          <cell r="B42" t="str">
            <v>MAHARASHTRA &amp; GOA</v>
          </cell>
          <cell r="C42" t="str">
            <v>PUNE</v>
          </cell>
        </row>
        <row r="43">
          <cell r="A43" t="str">
            <v>SASWAD</v>
          </cell>
          <cell r="B43" t="str">
            <v>MAHARASHTRA &amp; GOA</v>
          </cell>
          <cell r="C43" t="str">
            <v>PUNE</v>
          </cell>
        </row>
        <row r="44">
          <cell r="A44" t="str">
            <v>NAGPUR</v>
          </cell>
          <cell r="B44" t="str">
            <v>MAHARASHTRA &amp; GOA</v>
          </cell>
          <cell r="C44" t="str">
            <v>NAGPUR</v>
          </cell>
        </row>
        <row r="45">
          <cell r="A45" t="str">
            <v>Amrawati</v>
          </cell>
          <cell r="B45" t="str">
            <v>MAHARASHTRA &amp; GOA</v>
          </cell>
          <cell r="C45" t="str">
            <v>NAGPUR</v>
          </cell>
        </row>
        <row r="46">
          <cell r="A46" t="str">
            <v>AKOLA</v>
          </cell>
          <cell r="B46" t="str">
            <v>MAHARASHTRA &amp; GOA</v>
          </cell>
          <cell r="C46" t="str">
            <v>NAGPUR</v>
          </cell>
        </row>
        <row r="47">
          <cell r="A47" t="str">
            <v>CHANDRAPUR</v>
          </cell>
          <cell r="B47" t="str">
            <v>MAHARASHTRA &amp; GOA</v>
          </cell>
          <cell r="C47" t="str">
            <v>NAGPUR</v>
          </cell>
        </row>
        <row r="48">
          <cell r="A48" t="str">
            <v>YEOTMAL</v>
          </cell>
          <cell r="B48" t="str">
            <v>MAHARASHTRA &amp; GOA</v>
          </cell>
          <cell r="C48" t="str">
            <v>NAGPUR</v>
          </cell>
        </row>
        <row r="49">
          <cell r="A49" t="str">
            <v>WARDHA</v>
          </cell>
          <cell r="B49" t="str">
            <v>MAHARASHTRA &amp; GOA</v>
          </cell>
          <cell r="C49" t="str">
            <v>NAGPUR</v>
          </cell>
        </row>
        <row r="50">
          <cell r="A50" t="str">
            <v>GONDIA</v>
          </cell>
          <cell r="B50" t="str">
            <v>MAHARASHTRA &amp; GOA</v>
          </cell>
          <cell r="C50" t="str">
            <v>NAGPUR</v>
          </cell>
        </row>
        <row r="51">
          <cell r="A51" t="str">
            <v>BHANDARA</v>
          </cell>
          <cell r="B51" t="str">
            <v>MAHARASHTRA &amp; GOA</v>
          </cell>
          <cell r="C51" t="str">
            <v>NAGPUR</v>
          </cell>
        </row>
        <row r="52">
          <cell r="A52" t="str">
            <v>HINGANGHAT</v>
          </cell>
          <cell r="B52" t="str">
            <v>MAHARASHTRA &amp; GOA</v>
          </cell>
          <cell r="C52" t="str">
            <v>NAGPUR</v>
          </cell>
        </row>
        <row r="53">
          <cell r="A53" t="str">
            <v>NASIK</v>
          </cell>
          <cell r="B53" t="str">
            <v>MAHARASHTRA &amp; GOA</v>
          </cell>
          <cell r="C53" t="str">
            <v>KALYAN</v>
          </cell>
        </row>
        <row r="54">
          <cell r="A54" t="str">
            <v>KALYAN</v>
          </cell>
          <cell r="B54" t="str">
            <v>MAHARASHTRA &amp; GOA</v>
          </cell>
          <cell r="C54" t="str">
            <v>KALYAN</v>
          </cell>
        </row>
        <row r="55">
          <cell r="A55" t="str">
            <v>JALGAON</v>
          </cell>
          <cell r="B55" t="str">
            <v>MAHARASHTRA &amp; GOA</v>
          </cell>
          <cell r="C55" t="str">
            <v>KALYAN</v>
          </cell>
        </row>
        <row r="56">
          <cell r="A56" t="str">
            <v>BASSEIN</v>
          </cell>
          <cell r="B56" t="str">
            <v>MAHARASHTRA &amp; GOA</v>
          </cell>
          <cell r="C56" t="str">
            <v>KALYAN</v>
          </cell>
        </row>
        <row r="57">
          <cell r="A57" t="str">
            <v>DHULE</v>
          </cell>
          <cell r="B57" t="str">
            <v>MAHARASHTRA &amp; GOA</v>
          </cell>
          <cell r="C57" t="str">
            <v>KALYAN</v>
          </cell>
        </row>
        <row r="58">
          <cell r="A58" t="str">
            <v>BHIWANDI</v>
          </cell>
          <cell r="B58" t="str">
            <v>MAHARASHTRA &amp; GOA</v>
          </cell>
          <cell r="C58" t="str">
            <v>KALYAN</v>
          </cell>
        </row>
        <row r="59">
          <cell r="A59" t="str">
            <v>BHUSAWAL</v>
          </cell>
          <cell r="B59" t="str">
            <v>MAHARASHTRA &amp; GOA</v>
          </cell>
          <cell r="C59" t="str">
            <v>KALYAN</v>
          </cell>
        </row>
        <row r="60">
          <cell r="A60" t="str">
            <v>NIPHAD</v>
          </cell>
          <cell r="B60" t="str">
            <v>MAHARASHTRA &amp; GOA</v>
          </cell>
          <cell r="C60" t="str">
            <v>KALYAN</v>
          </cell>
        </row>
        <row r="61">
          <cell r="A61" t="str">
            <v>PALGHAR</v>
          </cell>
          <cell r="B61" t="str">
            <v>MAHARASHTRA &amp; GOA</v>
          </cell>
          <cell r="C61" t="str">
            <v>KALYAN</v>
          </cell>
        </row>
        <row r="62">
          <cell r="A62" t="str">
            <v>MALEGAON</v>
          </cell>
          <cell r="B62" t="str">
            <v>MAHARASHTRA &amp; GOA</v>
          </cell>
          <cell r="C62" t="str">
            <v>KALYAN</v>
          </cell>
        </row>
        <row r="63">
          <cell r="A63" t="str">
            <v>Panaji(Goa)</v>
          </cell>
          <cell r="B63" t="str">
            <v>MAHARASHTRA &amp; GOA</v>
          </cell>
          <cell r="C63" t="str">
            <v>PANJIM</v>
          </cell>
        </row>
        <row r="64">
          <cell r="A64" t="str">
            <v>MARGAO</v>
          </cell>
          <cell r="B64" t="str">
            <v>MAHARASHTRA &amp; GOA</v>
          </cell>
          <cell r="C64" t="str">
            <v>PANJIM</v>
          </cell>
        </row>
        <row r="65">
          <cell r="A65" t="str">
            <v>PONDA</v>
          </cell>
          <cell r="B65" t="str">
            <v>MAHARASHTRA &amp; GOA</v>
          </cell>
          <cell r="C65" t="str">
            <v>PANJIM</v>
          </cell>
        </row>
        <row r="66">
          <cell r="A66" t="str">
            <v>CANACONA</v>
          </cell>
          <cell r="B66" t="str">
            <v>MAHARASHTRA &amp; GOA</v>
          </cell>
          <cell r="C66" t="str">
            <v>PANJIM</v>
          </cell>
        </row>
        <row r="67">
          <cell r="A67" t="str">
            <v>KOLHAPUR</v>
          </cell>
          <cell r="B67" t="str">
            <v>MAHARASHTRA &amp; GOA</v>
          </cell>
          <cell r="C67" t="str">
            <v>KOLHAPUR</v>
          </cell>
        </row>
        <row r="68">
          <cell r="A68" t="str">
            <v>SANGLI</v>
          </cell>
          <cell r="B68" t="str">
            <v>MAHARASHTRA &amp; GOA</v>
          </cell>
          <cell r="C68" t="str">
            <v>KOLHAPUR</v>
          </cell>
        </row>
        <row r="69">
          <cell r="A69" t="str">
            <v>SATARA</v>
          </cell>
          <cell r="B69" t="str">
            <v>MAHARASHTRA &amp; GOA</v>
          </cell>
          <cell r="C69" t="str">
            <v>KOLHAPUR</v>
          </cell>
        </row>
        <row r="70">
          <cell r="A70" t="str">
            <v>KARAD</v>
          </cell>
          <cell r="B70" t="str">
            <v>MAHARASHTRA &amp; GOA</v>
          </cell>
          <cell r="C70" t="str">
            <v>KOLHAPUR</v>
          </cell>
        </row>
        <row r="71">
          <cell r="A71" t="str">
            <v>Ichalkaranji</v>
          </cell>
          <cell r="B71" t="str">
            <v>MAHARASHTRA &amp; GOA</v>
          </cell>
          <cell r="C71" t="str">
            <v>KOLHAPUR</v>
          </cell>
        </row>
        <row r="72">
          <cell r="A72" t="str">
            <v>RATNAGIRI</v>
          </cell>
          <cell r="B72" t="str">
            <v>MAHARASHTRA &amp; GOA</v>
          </cell>
          <cell r="C72" t="str">
            <v>KOLHAPUR</v>
          </cell>
        </row>
        <row r="73">
          <cell r="A73" t="str">
            <v>CHIPLUN</v>
          </cell>
          <cell r="B73" t="str">
            <v>MAHARASHTRA &amp; GOA</v>
          </cell>
          <cell r="C73" t="str">
            <v>KOLHAPUR</v>
          </cell>
        </row>
        <row r="74">
          <cell r="A74" t="str">
            <v>TASGAON</v>
          </cell>
          <cell r="B74" t="str">
            <v>MAHARASHTRA &amp; GOA</v>
          </cell>
          <cell r="C74" t="str">
            <v>KOLHAPUR</v>
          </cell>
        </row>
        <row r="75">
          <cell r="A75" t="str">
            <v>ISLAMPUR</v>
          </cell>
          <cell r="B75" t="str">
            <v>MAHARASHTRA &amp; GOA</v>
          </cell>
          <cell r="C75" t="str">
            <v>KOLHAPUR</v>
          </cell>
        </row>
        <row r="76">
          <cell r="A76" t="str">
            <v>SHIROL(JALSINGPUR)</v>
          </cell>
          <cell r="B76" t="str">
            <v>MAHARASHTRA &amp; GOA</v>
          </cell>
          <cell r="C76" t="str">
            <v>KOLHAPUR</v>
          </cell>
        </row>
        <row r="77">
          <cell r="A77" t="str">
            <v>VITA</v>
          </cell>
          <cell r="B77" t="str">
            <v>MAHARASHTRA &amp; GOA</v>
          </cell>
          <cell r="C77" t="str">
            <v>KOLHAPUR</v>
          </cell>
        </row>
        <row r="78">
          <cell r="A78" t="str">
            <v>WAI</v>
          </cell>
          <cell r="B78" t="str">
            <v>MAHARASHTRA &amp; GOA</v>
          </cell>
          <cell r="C78" t="str">
            <v>KOLHAPUR</v>
          </cell>
        </row>
        <row r="79">
          <cell r="A79" t="str">
            <v>AURANGABAD</v>
          </cell>
          <cell r="B79" t="str">
            <v>MAHARASHTRA &amp; GOA</v>
          </cell>
          <cell r="C79" t="str">
            <v>AURANGABAD</v>
          </cell>
        </row>
        <row r="80">
          <cell r="A80" t="str">
            <v>AHMEDNAGAR</v>
          </cell>
          <cell r="B80" t="str">
            <v>MAHARASHTRA &amp; GOA</v>
          </cell>
          <cell r="C80" t="str">
            <v>AURANGABAD</v>
          </cell>
        </row>
        <row r="81">
          <cell r="A81" t="str">
            <v>NANDED</v>
          </cell>
          <cell r="B81" t="str">
            <v>MAHARASHTRA &amp; GOA</v>
          </cell>
          <cell r="C81" t="str">
            <v>AURANGABAD</v>
          </cell>
        </row>
        <row r="82">
          <cell r="A82" t="str">
            <v>LATUR</v>
          </cell>
          <cell r="B82" t="str">
            <v>MAHARASHTRA &amp; GOA</v>
          </cell>
          <cell r="C82" t="str">
            <v>AURANGABAD</v>
          </cell>
        </row>
        <row r="83">
          <cell r="A83" t="str">
            <v>JALNA</v>
          </cell>
          <cell r="B83" t="str">
            <v>MAHARASHTRA &amp; GOA</v>
          </cell>
          <cell r="C83" t="str">
            <v>AURANGABAD</v>
          </cell>
        </row>
        <row r="84">
          <cell r="A84" t="str">
            <v>KOPARAGON</v>
          </cell>
          <cell r="B84" t="str">
            <v>MAHARASHTRA &amp; GOA</v>
          </cell>
          <cell r="C84" t="str">
            <v>AURANGABAD</v>
          </cell>
        </row>
        <row r="85">
          <cell r="A85" t="str">
            <v>SHRI RAMPUR</v>
          </cell>
          <cell r="B85" t="str">
            <v>MAHARASHTRA &amp; GOA</v>
          </cell>
          <cell r="C85" t="str">
            <v>AURANGABAD</v>
          </cell>
        </row>
        <row r="86">
          <cell r="A86" t="str">
            <v>Bid</v>
          </cell>
          <cell r="B86" t="str">
            <v>MAHARASHTRA &amp; GOA</v>
          </cell>
          <cell r="C86" t="str">
            <v>AURANGABAD</v>
          </cell>
        </row>
        <row r="87">
          <cell r="A87" t="str">
            <v>JUNNAR</v>
          </cell>
          <cell r="B87" t="str">
            <v>MAHARASHTRA &amp; GOA</v>
          </cell>
          <cell r="C87" t="str">
            <v>AURANGABAD</v>
          </cell>
        </row>
        <row r="88">
          <cell r="A88" t="str">
            <v>SANGAMNER</v>
          </cell>
          <cell r="B88" t="str">
            <v>MAHARASHTRA &amp; GOA</v>
          </cell>
          <cell r="C88" t="str">
            <v>AURANGABAD</v>
          </cell>
        </row>
        <row r="89">
          <cell r="A89" t="str">
            <v>OSMANABAD</v>
          </cell>
          <cell r="B89" t="str">
            <v>MAHARASHTRA &amp; GOA</v>
          </cell>
          <cell r="C89" t="str">
            <v>AURANGABAD</v>
          </cell>
        </row>
        <row r="90">
          <cell r="A90" t="str">
            <v>RAHURI</v>
          </cell>
          <cell r="B90" t="str">
            <v>MAHARASHTRA &amp; GOA</v>
          </cell>
          <cell r="C90" t="str">
            <v>AURANGABAD</v>
          </cell>
        </row>
        <row r="91">
          <cell r="A91" t="str">
            <v>BARSI</v>
          </cell>
          <cell r="B91" t="str">
            <v>MAHARASHTRA &amp; GOA</v>
          </cell>
          <cell r="C91" t="str">
            <v>AURANGABAD</v>
          </cell>
        </row>
        <row r="92">
          <cell r="A92" t="str">
            <v>NEWASA</v>
          </cell>
          <cell r="B92" t="str">
            <v>MAHARASHTRA &amp; GOA</v>
          </cell>
          <cell r="C92" t="str">
            <v>AURANGABAD</v>
          </cell>
        </row>
        <row r="93">
          <cell r="A93">
            <v>61</v>
          </cell>
          <cell r="B93">
            <v>1</v>
          </cell>
          <cell r="C93">
            <v>6</v>
          </cell>
        </row>
        <row r="94">
          <cell r="A94" t="str">
            <v>CHENNAI</v>
          </cell>
          <cell r="B94" t="str">
            <v>TAMIL NADU</v>
          </cell>
          <cell r="C94" t="str">
            <v>CHENNAI</v>
          </cell>
        </row>
        <row r="95">
          <cell r="A95" t="str">
            <v>VELLORE</v>
          </cell>
          <cell r="B95" t="str">
            <v>TAMIL NADU</v>
          </cell>
          <cell r="C95" t="str">
            <v>CHENNAI</v>
          </cell>
        </row>
        <row r="96">
          <cell r="A96" t="str">
            <v>Kanchipuram</v>
          </cell>
          <cell r="B96" t="str">
            <v>TAMIL NADU</v>
          </cell>
          <cell r="C96" t="str">
            <v>CHENNAI</v>
          </cell>
        </row>
        <row r="97">
          <cell r="A97" t="str">
            <v>CHENGALPATTU</v>
          </cell>
          <cell r="B97" t="str">
            <v>TAMIL NADU</v>
          </cell>
          <cell r="C97" t="str">
            <v>CHENNAI</v>
          </cell>
        </row>
        <row r="98">
          <cell r="A98" t="str">
            <v>RANIPET</v>
          </cell>
          <cell r="B98" t="str">
            <v>TAMIL NADU</v>
          </cell>
          <cell r="C98" t="str">
            <v>CHENNAI</v>
          </cell>
        </row>
        <row r="99">
          <cell r="A99" t="str">
            <v>VANIYAMBADI</v>
          </cell>
          <cell r="B99" t="str">
            <v>TAMIL NADU</v>
          </cell>
          <cell r="C99" t="str">
            <v>CHENNAI</v>
          </cell>
        </row>
        <row r="100">
          <cell r="A100" t="str">
            <v>GUDIYATHAM</v>
          </cell>
          <cell r="B100" t="str">
            <v>TAMIL NADU</v>
          </cell>
          <cell r="C100" t="str">
            <v>CHENNAI</v>
          </cell>
        </row>
        <row r="101">
          <cell r="A101" t="str">
            <v>PONNERI</v>
          </cell>
          <cell r="B101" t="str">
            <v>TAMIL NADU</v>
          </cell>
          <cell r="C101" t="str">
            <v>CHENNAI</v>
          </cell>
        </row>
        <row r="102">
          <cell r="A102" t="str">
            <v>ARAKKONAM</v>
          </cell>
          <cell r="B102" t="str">
            <v>TAMIL NADU</v>
          </cell>
          <cell r="C102" t="str">
            <v>CHENNAI</v>
          </cell>
        </row>
        <row r="103">
          <cell r="A103" t="str">
            <v>TIRUVELLORE</v>
          </cell>
          <cell r="B103" t="str">
            <v>TAMIL NADU</v>
          </cell>
          <cell r="C103" t="str">
            <v>CHENNAI</v>
          </cell>
        </row>
        <row r="104">
          <cell r="A104" t="str">
            <v>ARNI</v>
          </cell>
          <cell r="B104" t="str">
            <v>TAMIL NADU</v>
          </cell>
          <cell r="C104" t="str">
            <v>CHENNAI</v>
          </cell>
        </row>
        <row r="105">
          <cell r="A105" t="str">
            <v>TIRUTTANI</v>
          </cell>
          <cell r="B105" t="str">
            <v>TAMIL NADU</v>
          </cell>
          <cell r="C105" t="str">
            <v>CHENNAI</v>
          </cell>
        </row>
        <row r="106">
          <cell r="A106" t="str">
            <v>SRIPERUMPUDUR</v>
          </cell>
          <cell r="B106" t="str">
            <v>TAMIL NADU</v>
          </cell>
          <cell r="C106" t="str">
            <v>CHENNAI</v>
          </cell>
        </row>
        <row r="107">
          <cell r="A107" t="str">
            <v>COIMBATORE</v>
          </cell>
          <cell r="B107" t="str">
            <v>TAMIL NADU</v>
          </cell>
          <cell r="C107" t="str">
            <v>COIMBATORE</v>
          </cell>
        </row>
        <row r="108">
          <cell r="A108" t="str">
            <v>TIRUPUR</v>
          </cell>
          <cell r="B108" t="str">
            <v>TAMIL NADU</v>
          </cell>
          <cell r="C108" t="str">
            <v>COIMBATORE</v>
          </cell>
        </row>
        <row r="109">
          <cell r="A109" t="str">
            <v>POLLACHI</v>
          </cell>
          <cell r="B109" t="str">
            <v>TAMIL NADU</v>
          </cell>
          <cell r="C109" t="str">
            <v>COIMBATORE</v>
          </cell>
        </row>
        <row r="110">
          <cell r="A110" t="str">
            <v>Ootacamund</v>
          </cell>
          <cell r="B110" t="str">
            <v>TAMIL NADU</v>
          </cell>
          <cell r="C110" t="str">
            <v>COIMBATORE</v>
          </cell>
        </row>
        <row r="111">
          <cell r="A111" t="str">
            <v>UDUMALPET</v>
          </cell>
          <cell r="B111" t="str">
            <v>TAMIL NADU</v>
          </cell>
          <cell r="C111" t="str">
            <v>COIMBATORE</v>
          </cell>
        </row>
        <row r="112">
          <cell r="A112" t="str">
            <v>METTUPALAYAM</v>
          </cell>
          <cell r="B112" t="str">
            <v>TAMIL NADU</v>
          </cell>
          <cell r="C112" t="str">
            <v>COIMBATORE</v>
          </cell>
        </row>
        <row r="113">
          <cell r="A113" t="str">
            <v>GOBICHETTIPALAYAM</v>
          </cell>
          <cell r="B113" t="str">
            <v>TAMIL NADU</v>
          </cell>
          <cell r="C113" t="str">
            <v>COIMBATORE</v>
          </cell>
        </row>
        <row r="114">
          <cell r="A114" t="str">
            <v>PERUNDURAI</v>
          </cell>
          <cell r="B114" t="str">
            <v>TAMIL NADU</v>
          </cell>
          <cell r="C114" t="str">
            <v>COIMBATORE</v>
          </cell>
        </row>
        <row r="115">
          <cell r="A115" t="str">
            <v>KANGAYAM</v>
          </cell>
          <cell r="B115" t="str">
            <v>TAMIL NADU</v>
          </cell>
          <cell r="C115" t="str">
            <v>COIMBATORE</v>
          </cell>
        </row>
        <row r="116">
          <cell r="A116" t="str">
            <v>PALLADUM</v>
          </cell>
          <cell r="B116" t="str">
            <v>TAMIL NADU</v>
          </cell>
          <cell r="C116" t="str">
            <v>COIMBATORE</v>
          </cell>
        </row>
        <row r="117">
          <cell r="A117" t="str">
            <v>AVANASHI</v>
          </cell>
          <cell r="B117" t="str">
            <v>TAMIL NADU</v>
          </cell>
          <cell r="C117" t="str">
            <v>COIMBATORE</v>
          </cell>
        </row>
        <row r="118">
          <cell r="A118" t="str">
            <v>DHARAMPURAM</v>
          </cell>
          <cell r="B118" t="str">
            <v>TAMIL NADU</v>
          </cell>
          <cell r="C118" t="str">
            <v>COIMBATORE</v>
          </cell>
        </row>
        <row r="119">
          <cell r="A119" t="str">
            <v>SATHIYAMANGALAM</v>
          </cell>
          <cell r="B119" t="str">
            <v>TAMIL NADU</v>
          </cell>
          <cell r="C119" t="str">
            <v>COIMBATORE</v>
          </cell>
        </row>
        <row r="120">
          <cell r="A120" t="str">
            <v>MADURAI</v>
          </cell>
          <cell r="B120" t="str">
            <v>TAMIL NADU</v>
          </cell>
          <cell r="C120" t="str">
            <v>MADURAI</v>
          </cell>
        </row>
        <row r="121">
          <cell r="A121" t="str">
            <v>Tirunelvelli</v>
          </cell>
          <cell r="B121" t="str">
            <v>TAMIL NADU</v>
          </cell>
          <cell r="C121" t="str">
            <v>MADURAI</v>
          </cell>
        </row>
        <row r="122">
          <cell r="A122" t="str">
            <v>TUTICORIN</v>
          </cell>
          <cell r="B122" t="str">
            <v>TAMIL NADU</v>
          </cell>
          <cell r="C122" t="str">
            <v>MADURAI</v>
          </cell>
        </row>
        <row r="123">
          <cell r="A123" t="str">
            <v>DINDIGUL</v>
          </cell>
          <cell r="B123" t="str">
            <v>TAMIL NADU</v>
          </cell>
          <cell r="C123" t="str">
            <v>MADURAI</v>
          </cell>
        </row>
        <row r="124">
          <cell r="A124" t="str">
            <v>Virudhanagar</v>
          </cell>
          <cell r="B124" t="str">
            <v>TAMIL NADU</v>
          </cell>
          <cell r="C124" t="str">
            <v>MADURAI</v>
          </cell>
        </row>
        <row r="125">
          <cell r="A125" t="str">
            <v>Nagarcoil</v>
          </cell>
          <cell r="B125" t="str">
            <v>TAMIL NADU</v>
          </cell>
          <cell r="C125" t="str">
            <v>MADURAI</v>
          </cell>
        </row>
        <row r="126">
          <cell r="A126" t="str">
            <v>RAJAPALAYAM</v>
          </cell>
          <cell r="B126" t="str">
            <v>TAMIL NADU</v>
          </cell>
          <cell r="C126" t="str">
            <v>MADURAI</v>
          </cell>
        </row>
        <row r="127">
          <cell r="A127" t="str">
            <v>KUZHITHURAI</v>
          </cell>
          <cell r="B127" t="str">
            <v>TAMIL NADU</v>
          </cell>
          <cell r="C127" t="str">
            <v>MADURAI</v>
          </cell>
        </row>
        <row r="128">
          <cell r="A128" t="str">
            <v>RAMANATHAPURAM</v>
          </cell>
          <cell r="B128" t="str">
            <v>TAMIL NADU</v>
          </cell>
          <cell r="C128" t="str">
            <v>MADURAI</v>
          </cell>
        </row>
        <row r="129">
          <cell r="A129" t="str">
            <v>KOVILPATTI</v>
          </cell>
          <cell r="B129" t="str">
            <v>TAMIL NADU</v>
          </cell>
          <cell r="C129" t="str">
            <v>MADURAI</v>
          </cell>
        </row>
        <row r="130">
          <cell r="A130" t="str">
            <v>PALANI</v>
          </cell>
          <cell r="B130" t="str">
            <v>TAMIL NADU</v>
          </cell>
          <cell r="C130" t="str">
            <v>MADURAI</v>
          </cell>
        </row>
        <row r="131">
          <cell r="A131" t="str">
            <v>THENI</v>
          </cell>
          <cell r="B131" t="str">
            <v>TAMIL NADU</v>
          </cell>
          <cell r="C131" t="str">
            <v>MADURAI</v>
          </cell>
        </row>
        <row r="132">
          <cell r="A132" t="str">
            <v>TENKASI</v>
          </cell>
          <cell r="B132" t="str">
            <v>TAMIL NADU</v>
          </cell>
          <cell r="C132" t="str">
            <v>MADURAI</v>
          </cell>
        </row>
        <row r="133">
          <cell r="A133" t="str">
            <v>ARUPPUKOTTAI</v>
          </cell>
          <cell r="B133" t="str">
            <v>TAMIL NADU</v>
          </cell>
          <cell r="C133" t="str">
            <v>MADURAI</v>
          </cell>
        </row>
        <row r="134">
          <cell r="A134" t="str">
            <v>SIVAGANGA</v>
          </cell>
          <cell r="B134" t="str">
            <v>TAMIL NADU</v>
          </cell>
          <cell r="C134" t="str">
            <v>MADURAI</v>
          </cell>
        </row>
        <row r="135">
          <cell r="A135" t="str">
            <v>PARAMAKUDI</v>
          </cell>
          <cell r="B135" t="str">
            <v>TAMIL NADU</v>
          </cell>
          <cell r="C135" t="str">
            <v>MADURAI</v>
          </cell>
        </row>
        <row r="136">
          <cell r="A136" t="str">
            <v>KAMBAM</v>
          </cell>
          <cell r="B136" t="str">
            <v>TAMIL NADU</v>
          </cell>
          <cell r="C136" t="str">
            <v>MADURAI</v>
          </cell>
        </row>
        <row r="137">
          <cell r="A137" t="str">
            <v>AMBASAMUDRAM</v>
          </cell>
          <cell r="B137" t="str">
            <v>TAMIL NADU</v>
          </cell>
          <cell r="C137" t="str">
            <v>MADURAI</v>
          </cell>
        </row>
        <row r="138">
          <cell r="A138" t="str">
            <v>VALLIYOOR</v>
          </cell>
          <cell r="B138" t="str">
            <v>TAMIL NADU</v>
          </cell>
          <cell r="C138" t="str">
            <v>MADURAI</v>
          </cell>
        </row>
        <row r="139">
          <cell r="A139" t="str">
            <v>DEVAKOTTAI</v>
          </cell>
          <cell r="B139" t="str">
            <v>TAMIL NADU</v>
          </cell>
          <cell r="C139" t="str">
            <v>MADURAI</v>
          </cell>
        </row>
        <row r="140">
          <cell r="A140" t="str">
            <v>THIRUMANGALAM</v>
          </cell>
          <cell r="B140" t="str">
            <v>TAMIL NADU</v>
          </cell>
          <cell r="C140" t="str">
            <v>MADURAI</v>
          </cell>
        </row>
        <row r="141">
          <cell r="A141" t="str">
            <v>SANKARAN KOIL</v>
          </cell>
          <cell r="B141" t="str">
            <v>TAMIL NADU</v>
          </cell>
          <cell r="C141" t="str">
            <v>MADURAI</v>
          </cell>
        </row>
        <row r="142">
          <cell r="A142" t="str">
            <v>TIRUCHENDUR</v>
          </cell>
          <cell r="B142" t="str">
            <v>TAMIL NADU</v>
          </cell>
          <cell r="C142" t="str">
            <v>MADURAI</v>
          </cell>
        </row>
        <row r="143">
          <cell r="A143" t="str">
            <v>ODDANCHATRAM</v>
          </cell>
          <cell r="B143" t="str">
            <v>TAMIL NADU</v>
          </cell>
          <cell r="C143" t="str">
            <v>MADURAI</v>
          </cell>
        </row>
        <row r="144">
          <cell r="A144" t="str">
            <v>SIVAKASI</v>
          </cell>
          <cell r="B144" t="str">
            <v>TAMIL NADU</v>
          </cell>
          <cell r="C144" t="str">
            <v>MADURAI</v>
          </cell>
        </row>
        <row r="145">
          <cell r="A145" t="str">
            <v>TRICHY</v>
          </cell>
          <cell r="B145" t="str">
            <v>TAMIL NADU</v>
          </cell>
          <cell r="C145" t="str">
            <v>TRICHY</v>
          </cell>
        </row>
        <row r="146">
          <cell r="A146" t="str">
            <v>THANJAVUR</v>
          </cell>
          <cell r="B146" t="str">
            <v>TAMIL NADU</v>
          </cell>
          <cell r="C146" t="str">
            <v>TRICHY</v>
          </cell>
        </row>
        <row r="147">
          <cell r="A147" t="str">
            <v>KUMBAKONAM</v>
          </cell>
          <cell r="B147" t="str">
            <v>TAMIL NADU</v>
          </cell>
          <cell r="C147" t="str">
            <v>TRICHY</v>
          </cell>
        </row>
        <row r="148">
          <cell r="A148" t="str">
            <v>KARAIKUDI</v>
          </cell>
          <cell r="B148" t="str">
            <v>TAMIL NADU</v>
          </cell>
          <cell r="C148" t="str">
            <v>TRICHY</v>
          </cell>
        </row>
        <row r="149">
          <cell r="A149" t="str">
            <v>PUDUKKOTTAI</v>
          </cell>
          <cell r="B149" t="str">
            <v>TAMIL NADU</v>
          </cell>
          <cell r="C149" t="str">
            <v>TRICHY</v>
          </cell>
        </row>
        <row r="150">
          <cell r="A150" t="str">
            <v>NAGAPATTINAM</v>
          </cell>
          <cell r="B150" t="str">
            <v>TAMIL NADU</v>
          </cell>
          <cell r="C150" t="str">
            <v>TRICHY</v>
          </cell>
        </row>
        <row r="151">
          <cell r="A151" t="str">
            <v>MAYILADUTHURAI</v>
          </cell>
          <cell r="B151" t="str">
            <v>TAMIL NADU</v>
          </cell>
          <cell r="C151" t="str">
            <v>TRICHY</v>
          </cell>
        </row>
        <row r="152">
          <cell r="A152" t="str">
            <v>KARAIKAL</v>
          </cell>
          <cell r="B152" t="str">
            <v>TAMIL NADU</v>
          </cell>
          <cell r="C152" t="str">
            <v>TRICHY</v>
          </cell>
        </row>
        <row r="153">
          <cell r="A153" t="str">
            <v>TIRUVARUR</v>
          </cell>
          <cell r="B153" t="str">
            <v>TAMIL NADU</v>
          </cell>
          <cell r="C153" t="str">
            <v>TRICHY</v>
          </cell>
        </row>
        <row r="154">
          <cell r="A154" t="str">
            <v>PAPANASAM</v>
          </cell>
          <cell r="B154" t="str">
            <v>TAMIL NADU</v>
          </cell>
          <cell r="C154" t="str">
            <v>TRICHY</v>
          </cell>
        </row>
        <row r="155">
          <cell r="A155" t="str">
            <v>MANNARGUDI</v>
          </cell>
          <cell r="B155" t="str">
            <v>TAMIL NADU</v>
          </cell>
          <cell r="C155" t="str">
            <v>TRICHY</v>
          </cell>
        </row>
        <row r="156">
          <cell r="A156" t="str">
            <v>PATTUKOTTAI</v>
          </cell>
          <cell r="B156" t="str">
            <v>TAMIL NADU</v>
          </cell>
          <cell r="C156" t="str">
            <v>TRICHY</v>
          </cell>
        </row>
        <row r="157">
          <cell r="A157" t="str">
            <v>ARIYALUR</v>
          </cell>
          <cell r="B157" t="str">
            <v>TAMIL NADU</v>
          </cell>
          <cell r="C157" t="str">
            <v>TRICHY</v>
          </cell>
        </row>
        <row r="158">
          <cell r="A158" t="str">
            <v>PERAMBALUR</v>
          </cell>
          <cell r="B158" t="str">
            <v>TAMIL NADU</v>
          </cell>
          <cell r="C158" t="str">
            <v>TRICHY</v>
          </cell>
        </row>
        <row r="159">
          <cell r="A159" t="str">
            <v>THIRURAIPOONDI</v>
          </cell>
          <cell r="B159" t="str">
            <v>TAMIL NADU</v>
          </cell>
          <cell r="C159" t="str">
            <v>TRICHY</v>
          </cell>
        </row>
        <row r="160">
          <cell r="A160" t="str">
            <v>SALEM</v>
          </cell>
          <cell r="B160" t="str">
            <v>TAMIL NADU</v>
          </cell>
          <cell r="C160" t="str">
            <v>SALEM</v>
          </cell>
        </row>
        <row r="161">
          <cell r="A161" t="str">
            <v>ERODE</v>
          </cell>
          <cell r="B161" t="str">
            <v>TAMIL NADU</v>
          </cell>
          <cell r="C161" t="str">
            <v>SALEM</v>
          </cell>
        </row>
        <row r="162">
          <cell r="A162" t="str">
            <v>KARUR</v>
          </cell>
          <cell r="B162" t="str">
            <v>TAMIL NADU</v>
          </cell>
          <cell r="C162" t="str">
            <v>SALEM</v>
          </cell>
        </row>
        <row r="163">
          <cell r="A163" t="str">
            <v>HOSUR</v>
          </cell>
          <cell r="B163" t="str">
            <v>TAMIL NADU</v>
          </cell>
          <cell r="C163" t="str">
            <v>SALEM</v>
          </cell>
        </row>
        <row r="164">
          <cell r="A164" t="str">
            <v>TIRUCHENGODE</v>
          </cell>
          <cell r="B164" t="str">
            <v>TAMIL NADU</v>
          </cell>
          <cell r="C164" t="str">
            <v>SALEM</v>
          </cell>
        </row>
        <row r="165">
          <cell r="A165" t="str">
            <v>NAMAKKAL</v>
          </cell>
          <cell r="B165" t="str">
            <v>TAMIL NADU</v>
          </cell>
          <cell r="C165" t="str">
            <v>SALEM</v>
          </cell>
        </row>
        <row r="166">
          <cell r="A166" t="str">
            <v>DHARMAPURI</v>
          </cell>
          <cell r="B166" t="str">
            <v>TAMIL NADU</v>
          </cell>
          <cell r="C166" t="str">
            <v>SALEM</v>
          </cell>
        </row>
        <row r="167">
          <cell r="A167" t="str">
            <v>BHAVANI</v>
          </cell>
          <cell r="B167" t="str">
            <v>TAMIL NADU</v>
          </cell>
          <cell r="C167" t="str">
            <v>SALEM</v>
          </cell>
        </row>
        <row r="168">
          <cell r="A168" t="str">
            <v>RASIPURAM</v>
          </cell>
          <cell r="B168" t="str">
            <v>TAMIL NADU</v>
          </cell>
          <cell r="C168" t="str">
            <v>SALEM</v>
          </cell>
        </row>
        <row r="169">
          <cell r="A169" t="str">
            <v>SANKAGIRI</v>
          </cell>
          <cell r="B169" t="str">
            <v>TAMIL NADU</v>
          </cell>
          <cell r="C169" t="str">
            <v>SALEM</v>
          </cell>
        </row>
        <row r="170">
          <cell r="A170" t="str">
            <v>ATTUR</v>
          </cell>
          <cell r="B170" t="str">
            <v>TAMIL NADU</v>
          </cell>
          <cell r="C170" t="str">
            <v>SALEM</v>
          </cell>
        </row>
        <row r="171">
          <cell r="A171" t="str">
            <v>KRISHNAGIRI</v>
          </cell>
          <cell r="B171" t="str">
            <v>TAMIL NADU</v>
          </cell>
          <cell r="C171" t="str">
            <v>SALEM</v>
          </cell>
        </row>
        <row r="172">
          <cell r="A172" t="str">
            <v>METTURDAM</v>
          </cell>
          <cell r="B172" t="str">
            <v>TAMIL NADU</v>
          </cell>
          <cell r="C172" t="str">
            <v>SALEM</v>
          </cell>
        </row>
        <row r="173">
          <cell r="A173" t="str">
            <v xml:space="preserve"> Tirupattur</v>
          </cell>
          <cell r="B173" t="str">
            <v>TAMIL NADU</v>
          </cell>
          <cell r="C173" t="str">
            <v>SALEM</v>
          </cell>
        </row>
        <row r="174">
          <cell r="A174" t="str">
            <v>VELUR</v>
          </cell>
          <cell r="B174" t="str">
            <v>TAMIL NADU</v>
          </cell>
          <cell r="C174" t="str">
            <v>SALEM</v>
          </cell>
        </row>
        <row r="175">
          <cell r="A175" t="str">
            <v>Pondhicherry</v>
          </cell>
          <cell r="B175" t="str">
            <v>TAMIL NADU</v>
          </cell>
          <cell r="C175" t="str">
            <v>PONDICHERRY</v>
          </cell>
        </row>
        <row r="176">
          <cell r="A176" t="str">
            <v>CUDDALORE</v>
          </cell>
          <cell r="B176" t="str">
            <v>TAMIL NADU</v>
          </cell>
          <cell r="C176" t="str">
            <v>PONDICHERRY</v>
          </cell>
        </row>
        <row r="177">
          <cell r="A177" t="str">
            <v>VILLUPURAM</v>
          </cell>
          <cell r="B177" t="str">
            <v>TAMIL NADU</v>
          </cell>
          <cell r="C177" t="str">
            <v>PONDICHERRY</v>
          </cell>
        </row>
        <row r="178">
          <cell r="A178" t="str">
            <v>CHIDAMBARAM</v>
          </cell>
          <cell r="B178" t="str">
            <v>TAMIL NADU</v>
          </cell>
          <cell r="C178" t="str">
            <v>PONDICHERRY</v>
          </cell>
        </row>
        <row r="179">
          <cell r="A179" t="str">
            <v>TIRUVANNAMALAI</v>
          </cell>
          <cell r="B179" t="str">
            <v>TAMIL NADU</v>
          </cell>
          <cell r="C179" t="str">
            <v>PONDICHERRY</v>
          </cell>
        </row>
        <row r="180">
          <cell r="A180" t="str">
            <v>TINDIVANAM</v>
          </cell>
          <cell r="B180" t="str">
            <v>TAMIL NADU</v>
          </cell>
          <cell r="C180" t="str">
            <v>PONDICHERRY</v>
          </cell>
        </row>
        <row r="181">
          <cell r="A181" t="str">
            <v>VIRUDHACHALAM</v>
          </cell>
          <cell r="B181" t="str">
            <v>TAMIL NADU</v>
          </cell>
          <cell r="C181" t="str">
            <v>PONDICHERRY</v>
          </cell>
        </row>
        <row r="182">
          <cell r="A182" t="str">
            <v>KALLKURICHI</v>
          </cell>
          <cell r="B182" t="str">
            <v>TAMIL NADU</v>
          </cell>
          <cell r="C182" t="str">
            <v>PONDICHERRY</v>
          </cell>
        </row>
        <row r="183">
          <cell r="A183">
            <v>89</v>
          </cell>
          <cell r="B183">
            <v>1</v>
          </cell>
          <cell r="C183">
            <v>6</v>
          </cell>
        </row>
        <row r="184">
          <cell r="A184" t="str">
            <v>MUMBAI</v>
          </cell>
          <cell r="B184" t="str">
            <v>MUMBAI</v>
          </cell>
          <cell r="C184" t="str">
            <v>MUMBAI</v>
          </cell>
        </row>
        <row r="185">
          <cell r="A185" t="str">
            <v>THURBE</v>
          </cell>
          <cell r="B185" t="str">
            <v>MUMBAI</v>
          </cell>
          <cell r="C185" t="str">
            <v>MUMBAI</v>
          </cell>
        </row>
        <row r="186">
          <cell r="A186">
            <v>2</v>
          </cell>
          <cell r="B186">
            <v>1</v>
          </cell>
          <cell r="C186">
            <v>1</v>
          </cell>
        </row>
        <row r="187">
          <cell r="A187" t="str">
            <v>HYDERABAD</v>
          </cell>
          <cell r="B187" t="str">
            <v>ANDHRA PRADESH</v>
          </cell>
          <cell r="C187" t="str">
            <v>HYDERABAD</v>
          </cell>
        </row>
        <row r="188">
          <cell r="A188" t="str">
            <v>SANGAREDDY</v>
          </cell>
          <cell r="B188" t="str">
            <v>ANDHRA PRADESH</v>
          </cell>
          <cell r="C188" t="str">
            <v>HYDERABAD</v>
          </cell>
        </row>
        <row r="189">
          <cell r="A189" t="str">
            <v>MEDCHAL</v>
          </cell>
          <cell r="B189" t="str">
            <v>ANDHRA PRADESH</v>
          </cell>
          <cell r="C189" t="str">
            <v>HYDERABAD</v>
          </cell>
        </row>
        <row r="190">
          <cell r="A190" t="str">
            <v>HYDERABAD (EAST) GHATKESWAR</v>
          </cell>
          <cell r="B190" t="str">
            <v>ANDHRA PRADESH</v>
          </cell>
          <cell r="C190" t="str">
            <v>HYDERABAD</v>
          </cell>
        </row>
        <row r="191">
          <cell r="A191" t="str">
            <v>ZAHIRABAD</v>
          </cell>
          <cell r="B191" t="str">
            <v>ANDHRA PRADESH</v>
          </cell>
          <cell r="C191" t="str">
            <v>HYDERABAD</v>
          </cell>
        </row>
        <row r="192">
          <cell r="A192" t="str">
            <v>BHONGIR</v>
          </cell>
          <cell r="B192" t="str">
            <v>ANDHRA PRADESH</v>
          </cell>
          <cell r="C192" t="str">
            <v>HYDERABAD</v>
          </cell>
        </row>
        <row r="193">
          <cell r="A193" t="str">
            <v>HYDERABAD (WEST) SHAMSHABAD</v>
          </cell>
          <cell r="B193" t="str">
            <v>ANDHRA PRADESH</v>
          </cell>
          <cell r="C193" t="str">
            <v>HYDERABAD</v>
          </cell>
        </row>
        <row r="194">
          <cell r="A194" t="str">
            <v>SHADNAGAR</v>
          </cell>
          <cell r="B194" t="str">
            <v>ANDHRA PRADESH</v>
          </cell>
          <cell r="C194" t="str">
            <v>HYDERABAD</v>
          </cell>
        </row>
        <row r="195">
          <cell r="A195" t="str">
            <v>VISAKHAPATNAM</v>
          </cell>
          <cell r="B195" t="str">
            <v>ANDHRA PRADESH</v>
          </cell>
          <cell r="C195" t="str">
            <v>VISAKHAPATNAM</v>
          </cell>
        </row>
        <row r="196">
          <cell r="A196" t="str">
            <v>KAKINADA</v>
          </cell>
          <cell r="B196" t="str">
            <v>ANDHRA PRADESH</v>
          </cell>
          <cell r="C196" t="str">
            <v>VISAKHAPATNAM</v>
          </cell>
        </row>
        <row r="197">
          <cell r="A197" t="str">
            <v>Rajmundry</v>
          </cell>
          <cell r="B197" t="str">
            <v>ANDHRA PRADESH</v>
          </cell>
          <cell r="C197" t="str">
            <v>VISAKHAPATNAM</v>
          </cell>
        </row>
        <row r="198">
          <cell r="A198" t="str">
            <v>BHIMAVARAM</v>
          </cell>
          <cell r="B198" t="str">
            <v>ANDHRA PRADESH</v>
          </cell>
          <cell r="C198" t="str">
            <v>VISAKHAPATNAM</v>
          </cell>
        </row>
        <row r="199">
          <cell r="A199" t="str">
            <v>Vijayanagaram</v>
          </cell>
          <cell r="B199" t="str">
            <v>ANDHRA PRADESH</v>
          </cell>
          <cell r="C199" t="str">
            <v>VISAKHAPATNAM</v>
          </cell>
        </row>
        <row r="200">
          <cell r="A200" t="str">
            <v>Srikakulum</v>
          </cell>
          <cell r="B200" t="str">
            <v>ANDHRA PRADESH</v>
          </cell>
          <cell r="C200" t="str">
            <v>VISAKHAPATNAM</v>
          </cell>
        </row>
        <row r="201">
          <cell r="A201" t="str">
            <v>TADEPALLIGUDEM</v>
          </cell>
          <cell r="B201" t="str">
            <v>ANDHRA PRADESH</v>
          </cell>
          <cell r="C201" t="str">
            <v>VISAKHAPATNAM</v>
          </cell>
        </row>
        <row r="202">
          <cell r="A202" t="str">
            <v>ANAKAPALLE</v>
          </cell>
          <cell r="B202" t="str">
            <v>ANDHRA PRADESH</v>
          </cell>
          <cell r="C202" t="str">
            <v>VISAKHAPATNAM</v>
          </cell>
        </row>
        <row r="203">
          <cell r="A203" t="str">
            <v>TANUKU</v>
          </cell>
          <cell r="B203" t="str">
            <v>ANDHRA PRADESH</v>
          </cell>
          <cell r="C203" t="str">
            <v>VISAKHAPATNAM</v>
          </cell>
        </row>
        <row r="204">
          <cell r="A204" t="str">
            <v>NARSAPUR(PALAKOLE)</v>
          </cell>
          <cell r="B204" t="str">
            <v>ANDHRA PRADESH</v>
          </cell>
          <cell r="C204" t="str">
            <v>VISAKHAPATNAM</v>
          </cell>
        </row>
        <row r="205">
          <cell r="A205" t="str">
            <v>AMALAPURAM</v>
          </cell>
          <cell r="B205" t="str">
            <v>ANDHRA PRADESH</v>
          </cell>
          <cell r="C205" t="str">
            <v>VISAKHAPATNAM</v>
          </cell>
        </row>
        <row r="206">
          <cell r="A206" t="str">
            <v>TUNI</v>
          </cell>
          <cell r="B206" t="str">
            <v>ANDHRA PRADESH</v>
          </cell>
          <cell r="C206" t="str">
            <v>VISAKHAPATNAM</v>
          </cell>
        </row>
        <row r="207">
          <cell r="A207" t="str">
            <v>MANDAPETA (RAVULAPALEM)</v>
          </cell>
          <cell r="B207" t="str">
            <v>ANDHRA PRADESH</v>
          </cell>
          <cell r="C207" t="str">
            <v>VISAKHAPATNAM</v>
          </cell>
        </row>
        <row r="208">
          <cell r="A208" t="str">
            <v>KAIKALURU</v>
          </cell>
          <cell r="B208" t="str">
            <v>ANDHRA PRADESH</v>
          </cell>
          <cell r="C208" t="str">
            <v>VISAKHAPATNAM</v>
          </cell>
        </row>
        <row r="209">
          <cell r="A209" t="str">
            <v>RAMACHANDRAPURAM</v>
          </cell>
          <cell r="B209" t="str">
            <v>ANDHRA PRADESH</v>
          </cell>
          <cell r="C209" t="str">
            <v>VISAKHAPATNAM</v>
          </cell>
        </row>
        <row r="210">
          <cell r="A210" t="str">
            <v>PEDDAPURAM</v>
          </cell>
          <cell r="B210" t="str">
            <v>ANDHRA PRADESH</v>
          </cell>
          <cell r="C210" t="str">
            <v>VISAKHAPATNAM</v>
          </cell>
        </row>
        <row r="211">
          <cell r="A211" t="str">
            <v>BHIMADOLE</v>
          </cell>
          <cell r="B211" t="str">
            <v>ANDHRA PRADESH</v>
          </cell>
          <cell r="C211" t="str">
            <v>VISAKHAPATNAM</v>
          </cell>
        </row>
        <row r="212">
          <cell r="A212" t="str">
            <v>TEKKALI(PALASA)</v>
          </cell>
          <cell r="B212" t="str">
            <v>ANDHRA PRADESH</v>
          </cell>
          <cell r="C212" t="str">
            <v>VISAKHAPATNAM</v>
          </cell>
        </row>
        <row r="213">
          <cell r="A213" t="str">
            <v>VIJAYAWADA</v>
          </cell>
          <cell r="B213" t="str">
            <v>ANDHRA PRADESH</v>
          </cell>
          <cell r="C213" t="str">
            <v>GUNTUR</v>
          </cell>
        </row>
        <row r="214">
          <cell r="A214" t="str">
            <v>GUNTUR</v>
          </cell>
          <cell r="B214" t="str">
            <v>ANDHRA PRADESH</v>
          </cell>
          <cell r="C214" t="str">
            <v>GUNTUR</v>
          </cell>
        </row>
        <row r="215">
          <cell r="A215" t="str">
            <v>KHAMMAM</v>
          </cell>
          <cell r="B215" t="str">
            <v>ANDHRA PRADESH</v>
          </cell>
          <cell r="C215" t="str">
            <v>GUNTUR</v>
          </cell>
        </row>
        <row r="216">
          <cell r="A216" t="str">
            <v>ELURU</v>
          </cell>
          <cell r="B216" t="str">
            <v>ANDHRA PRADESH</v>
          </cell>
          <cell r="C216" t="str">
            <v>GUNTUR</v>
          </cell>
        </row>
        <row r="217">
          <cell r="A217" t="str">
            <v>BANDAR  (MACHILIPATNAM)</v>
          </cell>
          <cell r="B217" t="str">
            <v>ANDHRA PRADESH</v>
          </cell>
          <cell r="C217" t="str">
            <v>GUNTUR</v>
          </cell>
        </row>
        <row r="218">
          <cell r="A218" t="str">
            <v>Tenalli</v>
          </cell>
          <cell r="B218" t="str">
            <v>ANDHRA PRADESH</v>
          </cell>
          <cell r="C218" t="str">
            <v>GUNTUR</v>
          </cell>
        </row>
        <row r="219">
          <cell r="A219" t="str">
            <v>NALGONDA</v>
          </cell>
          <cell r="B219" t="str">
            <v>ANDHRA PRADESH</v>
          </cell>
          <cell r="C219" t="str">
            <v>GUNTUR</v>
          </cell>
        </row>
        <row r="220">
          <cell r="A220" t="str">
            <v>GUDIVADA</v>
          </cell>
          <cell r="B220" t="str">
            <v>ANDHRA PRADESH</v>
          </cell>
          <cell r="C220" t="str">
            <v>GUNTUR</v>
          </cell>
        </row>
        <row r="221">
          <cell r="A221" t="str">
            <v>NARSARAOPET</v>
          </cell>
          <cell r="B221" t="str">
            <v>ANDHRA PRADESH</v>
          </cell>
          <cell r="C221" t="str">
            <v>GUNTUR</v>
          </cell>
        </row>
        <row r="222">
          <cell r="A222" t="str">
            <v>KOTHAGUDEM</v>
          </cell>
          <cell r="B222" t="str">
            <v>ANDHRA PRADESH</v>
          </cell>
          <cell r="C222" t="str">
            <v>GUNTUR</v>
          </cell>
        </row>
        <row r="223">
          <cell r="A223" t="str">
            <v>SURYAPET</v>
          </cell>
          <cell r="B223" t="str">
            <v>ANDHRA PRADESH</v>
          </cell>
          <cell r="C223" t="str">
            <v>GUNTUR</v>
          </cell>
        </row>
        <row r="224">
          <cell r="A224" t="str">
            <v>MIRYALGUDA</v>
          </cell>
          <cell r="B224" t="str">
            <v>ANDHRA PRADESH</v>
          </cell>
          <cell r="C224" t="str">
            <v>GUNTUR</v>
          </cell>
        </row>
        <row r="225">
          <cell r="A225" t="str">
            <v>VUYYURU</v>
          </cell>
          <cell r="B225" t="str">
            <v>ANDHRA PRADESH</v>
          </cell>
          <cell r="C225" t="str">
            <v>GUNTUR</v>
          </cell>
        </row>
        <row r="226">
          <cell r="A226" t="str">
            <v>MANGALAGIRI</v>
          </cell>
          <cell r="B226" t="str">
            <v>ANDHRA PRADESH</v>
          </cell>
          <cell r="C226" t="str">
            <v>GUNTUR</v>
          </cell>
        </row>
        <row r="227">
          <cell r="A227" t="str">
            <v>BAPATLA</v>
          </cell>
          <cell r="B227" t="str">
            <v>ANDHRA PRADESH</v>
          </cell>
          <cell r="C227" t="str">
            <v>GUNTUR</v>
          </cell>
        </row>
        <row r="228">
          <cell r="A228" t="str">
            <v>JAGGAYYAPET</v>
          </cell>
          <cell r="B228" t="str">
            <v>ANDHRA PRADESH</v>
          </cell>
          <cell r="C228" t="str">
            <v>GUNTUR</v>
          </cell>
        </row>
        <row r="229">
          <cell r="A229" t="str">
            <v>HAZURNAGAR</v>
          </cell>
          <cell r="B229" t="str">
            <v>ANDHRA PRADESH</v>
          </cell>
          <cell r="C229" t="str">
            <v>GUNTUR</v>
          </cell>
        </row>
        <row r="230">
          <cell r="A230" t="str">
            <v>NUZVIDU</v>
          </cell>
          <cell r="B230" t="str">
            <v>ANDHRA PRADESH</v>
          </cell>
          <cell r="C230" t="str">
            <v>GUNTUR</v>
          </cell>
        </row>
        <row r="231">
          <cell r="A231" t="str">
            <v>NANDIGAMA</v>
          </cell>
          <cell r="B231" t="str">
            <v>ANDHRA PRADESH</v>
          </cell>
          <cell r="C231" t="str">
            <v>GUNTUR</v>
          </cell>
        </row>
        <row r="232">
          <cell r="A232" t="str">
            <v>JANGAREDDYGUDEM</v>
          </cell>
          <cell r="B232" t="str">
            <v>ANDHRA PRADESH</v>
          </cell>
          <cell r="C232" t="str">
            <v>GUNTUR</v>
          </cell>
        </row>
        <row r="233">
          <cell r="A233" t="str">
            <v>SATTANEPALLI</v>
          </cell>
          <cell r="B233" t="str">
            <v>ANDHRA PRADESH</v>
          </cell>
          <cell r="C233" t="str">
            <v>GUNTUR</v>
          </cell>
        </row>
        <row r="234">
          <cell r="A234" t="str">
            <v>CHALLAPALLI</v>
          </cell>
          <cell r="B234" t="str">
            <v>ANDHRA PRADESH</v>
          </cell>
          <cell r="C234" t="str">
            <v>GUNTUR</v>
          </cell>
        </row>
        <row r="235">
          <cell r="A235" t="str">
            <v>REPALLE</v>
          </cell>
          <cell r="B235" t="str">
            <v>ANDHRA PRADESH</v>
          </cell>
          <cell r="C235" t="str">
            <v>GUNTUR</v>
          </cell>
        </row>
        <row r="236">
          <cell r="A236" t="str">
            <v>WARANGAL</v>
          </cell>
          <cell r="B236" t="str">
            <v>ANDHRA PRADESH</v>
          </cell>
          <cell r="C236" t="str">
            <v>WARANGAL</v>
          </cell>
        </row>
        <row r="237">
          <cell r="A237" t="str">
            <v>KARIMNAGAR</v>
          </cell>
          <cell r="B237" t="str">
            <v>ANDHRA PRADESH</v>
          </cell>
          <cell r="C237" t="str">
            <v>WARANGAL</v>
          </cell>
        </row>
        <row r="238">
          <cell r="A238" t="str">
            <v>Pedapalle</v>
          </cell>
          <cell r="B238" t="str">
            <v>ANDHRA PRADESH</v>
          </cell>
          <cell r="C238" t="str">
            <v>WARANGAL</v>
          </cell>
        </row>
        <row r="239">
          <cell r="A239" t="str">
            <v>Dichpalli</v>
          </cell>
          <cell r="B239" t="str">
            <v>ANDHRA PRADESH</v>
          </cell>
          <cell r="C239" t="str">
            <v>WARANGAL</v>
          </cell>
        </row>
        <row r="240">
          <cell r="A240" t="str">
            <v>ADILABAD</v>
          </cell>
          <cell r="B240" t="str">
            <v>ANDHRA PRADESH</v>
          </cell>
          <cell r="C240" t="str">
            <v>WARANGAL</v>
          </cell>
        </row>
        <row r="241">
          <cell r="A241" t="str">
            <v>SIDDIPET</v>
          </cell>
          <cell r="B241" t="str">
            <v>ANDHRA PRADESH</v>
          </cell>
          <cell r="C241" t="str">
            <v>WARANGAL</v>
          </cell>
        </row>
        <row r="242">
          <cell r="A242" t="str">
            <v>MANCHERIAL</v>
          </cell>
          <cell r="B242" t="str">
            <v>ANDHRA PRADESH</v>
          </cell>
          <cell r="C242" t="str">
            <v>WARANGAL</v>
          </cell>
        </row>
        <row r="243">
          <cell r="A243" t="str">
            <v>JAGTIAL</v>
          </cell>
          <cell r="B243" t="str">
            <v>ANDHRA PRADESH</v>
          </cell>
          <cell r="C243" t="str">
            <v>WARANGAL</v>
          </cell>
        </row>
        <row r="244">
          <cell r="A244" t="str">
            <v>NIRMAL</v>
          </cell>
          <cell r="B244" t="str">
            <v>ANDHRA PRADESH</v>
          </cell>
          <cell r="C244" t="str">
            <v>WARANGAL</v>
          </cell>
        </row>
        <row r="245">
          <cell r="A245" t="str">
            <v>KAMAREDDY</v>
          </cell>
          <cell r="B245" t="str">
            <v>ANDHRA PRADESH</v>
          </cell>
          <cell r="C245" t="str">
            <v>WARANGAL</v>
          </cell>
        </row>
        <row r="246">
          <cell r="A246" t="str">
            <v>ARMOOR</v>
          </cell>
          <cell r="B246" t="str">
            <v>ANDHRA PRADESH</v>
          </cell>
          <cell r="C246" t="str">
            <v>WARANGAL</v>
          </cell>
        </row>
        <row r="247">
          <cell r="A247" t="str">
            <v>JANGAON</v>
          </cell>
          <cell r="B247" t="str">
            <v>ANDHRA PRADESH</v>
          </cell>
          <cell r="C247" t="str">
            <v>WARANGAL</v>
          </cell>
        </row>
        <row r="248">
          <cell r="A248" t="str">
            <v>SIRCILLA</v>
          </cell>
          <cell r="B248" t="str">
            <v>ANDHRA PRADESH</v>
          </cell>
          <cell r="C248" t="str">
            <v>WARANGAL</v>
          </cell>
        </row>
        <row r="249">
          <cell r="A249" t="str">
            <v>BODHAN</v>
          </cell>
          <cell r="B249" t="str">
            <v>ANDHRA PRADESH</v>
          </cell>
          <cell r="C249" t="str">
            <v>WARANGAL</v>
          </cell>
        </row>
        <row r="250">
          <cell r="A250" t="str">
            <v>MEDAK</v>
          </cell>
          <cell r="B250" t="str">
            <v>ANDHRA PRADESH</v>
          </cell>
          <cell r="C250" t="str">
            <v>WARANGAL</v>
          </cell>
        </row>
        <row r="251">
          <cell r="A251" t="str">
            <v>METPALLI</v>
          </cell>
          <cell r="B251" t="str">
            <v>ANDHRA PRADESH</v>
          </cell>
          <cell r="C251" t="str">
            <v>WARANGAL</v>
          </cell>
        </row>
        <row r="252">
          <cell r="A252" t="str">
            <v>HUZURABAD</v>
          </cell>
          <cell r="B252" t="str">
            <v>ANDHRA PRADESH</v>
          </cell>
          <cell r="C252" t="str">
            <v>WARANGAL</v>
          </cell>
        </row>
        <row r="253">
          <cell r="A253" t="str">
            <v>Tirupati</v>
          </cell>
          <cell r="B253" t="str">
            <v>ANDHRA PRADESH</v>
          </cell>
          <cell r="C253" t="str">
            <v>NELLORE</v>
          </cell>
        </row>
        <row r="254">
          <cell r="A254" t="str">
            <v>NELLORE</v>
          </cell>
          <cell r="B254" t="str">
            <v>ANDHRA PRADESH</v>
          </cell>
          <cell r="C254" t="str">
            <v>NELLORE</v>
          </cell>
        </row>
        <row r="255">
          <cell r="A255" t="str">
            <v>CUDDAPAH</v>
          </cell>
          <cell r="B255" t="str">
            <v>ANDHRA PRADESH</v>
          </cell>
          <cell r="C255" t="str">
            <v>NELLORE</v>
          </cell>
        </row>
        <row r="256">
          <cell r="A256" t="str">
            <v>ONGOLE</v>
          </cell>
          <cell r="B256" t="str">
            <v>ANDHRA PRADESH</v>
          </cell>
          <cell r="C256" t="str">
            <v>NELLORE</v>
          </cell>
        </row>
        <row r="257">
          <cell r="A257" t="str">
            <v>CHITTOOR</v>
          </cell>
          <cell r="B257" t="str">
            <v>ANDHRA PRADESH</v>
          </cell>
          <cell r="C257" t="str">
            <v>NELLORE</v>
          </cell>
        </row>
        <row r="258">
          <cell r="A258" t="str">
            <v>PRODDATUR</v>
          </cell>
          <cell r="B258" t="str">
            <v>ANDHRA PRADESH</v>
          </cell>
          <cell r="C258" t="str">
            <v>NELLORE</v>
          </cell>
        </row>
        <row r="259">
          <cell r="A259" t="str">
            <v>CHIRALA</v>
          </cell>
          <cell r="B259" t="str">
            <v>ANDHRA PRADESH</v>
          </cell>
          <cell r="C259" t="str">
            <v>NELLORE</v>
          </cell>
        </row>
        <row r="260">
          <cell r="A260" t="str">
            <v>KAVALI</v>
          </cell>
          <cell r="B260" t="str">
            <v>ANDHRA PRADESH</v>
          </cell>
          <cell r="C260" t="str">
            <v>NELLORE</v>
          </cell>
        </row>
        <row r="261">
          <cell r="A261" t="str">
            <v>GUDUR</v>
          </cell>
          <cell r="B261" t="str">
            <v>ANDHRA PRADESH</v>
          </cell>
          <cell r="C261" t="str">
            <v>NELLORE</v>
          </cell>
        </row>
        <row r="262">
          <cell r="A262" t="str">
            <v>SRIKALAHASTHI</v>
          </cell>
          <cell r="B262" t="str">
            <v>ANDHRA PRADESH</v>
          </cell>
          <cell r="C262" t="str">
            <v>NELLORE</v>
          </cell>
        </row>
        <row r="263">
          <cell r="A263" t="str">
            <v>RAYACHOTI</v>
          </cell>
          <cell r="B263" t="str">
            <v>ANDHRA PRADESH</v>
          </cell>
          <cell r="C263" t="str">
            <v>NELLORE</v>
          </cell>
        </row>
        <row r="264">
          <cell r="A264" t="str">
            <v>KOVVUR (NIDADAVOLU)</v>
          </cell>
          <cell r="B264" t="str">
            <v>ANDHRA PRADESH</v>
          </cell>
          <cell r="C264" t="str">
            <v>NELLORE</v>
          </cell>
        </row>
        <row r="265">
          <cell r="A265" t="str">
            <v>PUTTURU</v>
          </cell>
          <cell r="B265" t="str">
            <v>ANDHRA PRADESH</v>
          </cell>
          <cell r="C265" t="str">
            <v>NELLORE</v>
          </cell>
        </row>
        <row r="266">
          <cell r="A266" t="str">
            <v>KOVVUR</v>
          </cell>
          <cell r="B266" t="str">
            <v>ANDHRA PRADESH</v>
          </cell>
          <cell r="C266" t="str">
            <v>NELLORE</v>
          </cell>
        </row>
        <row r="267">
          <cell r="A267" t="str">
            <v>SULLURPET</v>
          </cell>
          <cell r="B267" t="str">
            <v>ANDHRA PRADESH</v>
          </cell>
          <cell r="C267" t="str">
            <v>NELLORE</v>
          </cell>
        </row>
        <row r="268">
          <cell r="A268" t="str">
            <v>KUPPAM</v>
          </cell>
          <cell r="B268" t="str">
            <v>ANDHRA PRADESH</v>
          </cell>
          <cell r="C268" t="str">
            <v>NELLORE</v>
          </cell>
        </row>
        <row r="269">
          <cell r="A269" t="str">
            <v>KURNOOL</v>
          </cell>
          <cell r="B269" t="str">
            <v>ANDHRA PRADESH</v>
          </cell>
          <cell r="C269" t="str">
            <v>KURNOOL</v>
          </cell>
        </row>
        <row r="270">
          <cell r="A270" t="str">
            <v>Anantpur</v>
          </cell>
          <cell r="B270" t="str">
            <v>ANDHRA PRADESH</v>
          </cell>
          <cell r="C270" t="str">
            <v>KURNOOL</v>
          </cell>
        </row>
        <row r="271">
          <cell r="A271" t="str">
            <v xml:space="preserve">Mehboobnagar </v>
          </cell>
          <cell r="B271" t="str">
            <v>ANDHRA PRADESH</v>
          </cell>
          <cell r="C271" t="str">
            <v>KURNOOL</v>
          </cell>
        </row>
        <row r="272">
          <cell r="A272" t="str">
            <v>NANDYAL</v>
          </cell>
          <cell r="B272" t="str">
            <v>ANDHRA PRADESH</v>
          </cell>
          <cell r="C272" t="str">
            <v>KURNOOL</v>
          </cell>
        </row>
        <row r="273">
          <cell r="A273" t="str">
            <v>HINDUPURAM</v>
          </cell>
          <cell r="B273" t="str">
            <v>ANDHRA PRADESH</v>
          </cell>
          <cell r="C273" t="str">
            <v>KURNOOL</v>
          </cell>
        </row>
        <row r="274">
          <cell r="A274" t="str">
            <v>GOOTY(GUNTAKAL)</v>
          </cell>
          <cell r="B274" t="str">
            <v>ANDHRA PRADESH</v>
          </cell>
          <cell r="C274" t="str">
            <v>KURNOOL</v>
          </cell>
        </row>
        <row r="275">
          <cell r="A275" t="str">
            <v>TADIPATRI</v>
          </cell>
          <cell r="B275" t="str">
            <v>ANDHRA PRADESH</v>
          </cell>
          <cell r="C275" t="str">
            <v>KURNOOL</v>
          </cell>
        </row>
        <row r="276">
          <cell r="A276" t="str">
            <v>DHARMAVARAM</v>
          </cell>
          <cell r="B276" t="str">
            <v>ANDHRA PRADESH</v>
          </cell>
          <cell r="C276" t="str">
            <v>KURNOOL</v>
          </cell>
        </row>
        <row r="277">
          <cell r="A277" t="str">
            <v>WANAPARTHY</v>
          </cell>
          <cell r="B277" t="str">
            <v>ANDHRA PRADESH</v>
          </cell>
          <cell r="C277" t="str">
            <v>KURNOOL</v>
          </cell>
        </row>
        <row r="278">
          <cell r="A278" t="str">
            <v>DRONACHALAM</v>
          </cell>
          <cell r="B278" t="str">
            <v>ANDHRA PRADESH</v>
          </cell>
          <cell r="C278" t="str">
            <v>KURNOOL</v>
          </cell>
        </row>
        <row r="279">
          <cell r="A279">
            <v>92</v>
          </cell>
          <cell r="B279">
            <v>1</v>
          </cell>
          <cell r="C279">
            <v>6</v>
          </cell>
        </row>
        <row r="280">
          <cell r="A280" t="str">
            <v>Ahmedabad</v>
          </cell>
          <cell r="B280" t="str">
            <v>GUJARAT</v>
          </cell>
          <cell r="C280" t="str">
            <v xml:space="preserve">AHMEDABAD </v>
          </cell>
        </row>
        <row r="281">
          <cell r="A281" t="str">
            <v>Gandhinagar</v>
          </cell>
          <cell r="B281" t="str">
            <v>GUJARAT</v>
          </cell>
          <cell r="C281" t="str">
            <v xml:space="preserve">AHMEDABAD </v>
          </cell>
        </row>
        <row r="282">
          <cell r="A282" t="str">
            <v>MEHSANA</v>
          </cell>
          <cell r="B282" t="str">
            <v>GUJARAT</v>
          </cell>
          <cell r="C282" t="str">
            <v xml:space="preserve">AHMEDABAD </v>
          </cell>
        </row>
        <row r="283">
          <cell r="A283" t="str">
            <v>PALANPUR</v>
          </cell>
          <cell r="B283" t="str">
            <v>GUJARAT</v>
          </cell>
          <cell r="C283" t="str">
            <v xml:space="preserve">AHMEDABAD </v>
          </cell>
        </row>
        <row r="284">
          <cell r="A284" t="str">
            <v>HIMMATNAGAR</v>
          </cell>
          <cell r="B284" t="str">
            <v>GUJARAT</v>
          </cell>
          <cell r="C284" t="str">
            <v xml:space="preserve">AHMEDABAD </v>
          </cell>
        </row>
        <row r="285">
          <cell r="A285" t="str">
            <v>PATAN</v>
          </cell>
          <cell r="B285" t="str">
            <v>GUJARAT</v>
          </cell>
          <cell r="C285" t="str">
            <v xml:space="preserve">AHMEDABAD </v>
          </cell>
        </row>
        <row r="286">
          <cell r="A286" t="str">
            <v>VISNAGAR</v>
          </cell>
          <cell r="B286" t="str">
            <v>GUJARAT</v>
          </cell>
          <cell r="C286" t="str">
            <v xml:space="preserve">AHMEDABAD </v>
          </cell>
        </row>
        <row r="287">
          <cell r="A287" t="str">
            <v>KALOL</v>
          </cell>
          <cell r="B287" t="str">
            <v>GUJARAT</v>
          </cell>
          <cell r="C287" t="str">
            <v xml:space="preserve">AHMEDABAD </v>
          </cell>
        </row>
        <row r="288">
          <cell r="A288" t="str">
            <v>SIDHPUR</v>
          </cell>
          <cell r="B288" t="str">
            <v>GUJARAT</v>
          </cell>
          <cell r="C288" t="str">
            <v xml:space="preserve">AHMEDABAD </v>
          </cell>
        </row>
        <row r="289">
          <cell r="A289" t="str">
            <v>MODASA</v>
          </cell>
          <cell r="B289" t="str">
            <v>GUJARAT</v>
          </cell>
          <cell r="C289" t="str">
            <v xml:space="preserve">AHMEDABAD </v>
          </cell>
        </row>
        <row r="290">
          <cell r="A290" t="str">
            <v>DHOLKA</v>
          </cell>
          <cell r="B290" t="str">
            <v>GUJARAT</v>
          </cell>
          <cell r="C290" t="str">
            <v xml:space="preserve">AHMEDABAD </v>
          </cell>
        </row>
        <row r="291">
          <cell r="A291" t="str">
            <v>IDAR</v>
          </cell>
          <cell r="B291" t="str">
            <v>GUJARAT</v>
          </cell>
          <cell r="C291" t="str">
            <v xml:space="preserve">AHMEDABAD </v>
          </cell>
        </row>
        <row r="292">
          <cell r="A292" t="str">
            <v>VIJAPUR</v>
          </cell>
          <cell r="B292" t="str">
            <v>GUJARAT</v>
          </cell>
          <cell r="C292" t="str">
            <v xml:space="preserve">AHMEDABAD </v>
          </cell>
        </row>
        <row r="293">
          <cell r="A293" t="str">
            <v>SANAND</v>
          </cell>
          <cell r="B293" t="str">
            <v>GUJARAT</v>
          </cell>
          <cell r="C293" t="str">
            <v xml:space="preserve">AHMEDABAD </v>
          </cell>
        </row>
        <row r="294">
          <cell r="A294" t="str">
            <v>DEESA</v>
          </cell>
          <cell r="B294" t="str">
            <v>GUJARAT</v>
          </cell>
          <cell r="C294" t="str">
            <v xml:space="preserve">AHMEDABAD </v>
          </cell>
        </row>
        <row r="295">
          <cell r="A295" t="str">
            <v>SURAT</v>
          </cell>
          <cell r="B295" t="str">
            <v>GUJARAT</v>
          </cell>
          <cell r="C295" t="str">
            <v>SURAT</v>
          </cell>
        </row>
        <row r="296">
          <cell r="A296" t="str">
            <v>BHARUCH</v>
          </cell>
          <cell r="B296" t="str">
            <v>GUJARAT</v>
          </cell>
          <cell r="C296" t="str">
            <v>SURAT</v>
          </cell>
        </row>
        <row r="297">
          <cell r="A297" t="str">
            <v>ANKLESHWAR</v>
          </cell>
          <cell r="B297" t="str">
            <v>GUJARAT</v>
          </cell>
          <cell r="C297" t="str">
            <v>SURAT</v>
          </cell>
        </row>
        <row r="298">
          <cell r="A298" t="str">
            <v>NAVSARI</v>
          </cell>
          <cell r="B298" t="str">
            <v>GUJARAT</v>
          </cell>
          <cell r="C298" t="str">
            <v>SURAT</v>
          </cell>
        </row>
        <row r="299">
          <cell r="A299" t="str">
            <v>VAPI</v>
          </cell>
          <cell r="B299" t="str">
            <v>GUJARAT</v>
          </cell>
          <cell r="C299" t="str">
            <v>SURAT</v>
          </cell>
        </row>
        <row r="300">
          <cell r="A300" t="str">
            <v>VALSAD</v>
          </cell>
          <cell r="B300" t="str">
            <v>GUJARAT</v>
          </cell>
          <cell r="C300" t="str">
            <v>SURAT</v>
          </cell>
        </row>
        <row r="301">
          <cell r="A301" t="str">
            <v>BILLIMORA</v>
          </cell>
          <cell r="B301" t="str">
            <v>GUJARAT</v>
          </cell>
          <cell r="C301" t="str">
            <v>SURAT</v>
          </cell>
        </row>
        <row r="302">
          <cell r="A302" t="str">
            <v>BARDOLI</v>
          </cell>
          <cell r="B302" t="str">
            <v>GUJARAT</v>
          </cell>
          <cell r="C302" t="str">
            <v>SURAT</v>
          </cell>
        </row>
        <row r="303">
          <cell r="A303" t="str">
            <v>SAYAN</v>
          </cell>
          <cell r="B303" t="str">
            <v>GUJARAT</v>
          </cell>
          <cell r="C303" t="str">
            <v>SURAT</v>
          </cell>
        </row>
        <row r="304">
          <cell r="A304" t="str">
            <v>VADODARA</v>
          </cell>
          <cell r="B304" t="str">
            <v>GUJARAT</v>
          </cell>
          <cell r="C304" t="str">
            <v>VADODARA</v>
          </cell>
        </row>
        <row r="305">
          <cell r="A305" t="str">
            <v>ANAND</v>
          </cell>
          <cell r="B305" t="str">
            <v>GUJARAT</v>
          </cell>
          <cell r="C305" t="str">
            <v>VADODARA</v>
          </cell>
        </row>
        <row r="306">
          <cell r="A306" t="str">
            <v>NADIAD</v>
          </cell>
          <cell r="B306" t="str">
            <v>GUJARAT</v>
          </cell>
          <cell r="C306" t="str">
            <v>VADODARA</v>
          </cell>
        </row>
        <row r="307">
          <cell r="A307" t="str">
            <v>GODHRA</v>
          </cell>
          <cell r="B307" t="str">
            <v>GUJARAT</v>
          </cell>
          <cell r="C307" t="str">
            <v>VADODARA</v>
          </cell>
        </row>
        <row r="308">
          <cell r="A308" t="str">
            <v>DAHOD</v>
          </cell>
          <cell r="B308" t="str">
            <v>GUJARAT</v>
          </cell>
          <cell r="C308" t="str">
            <v>VADODARA</v>
          </cell>
        </row>
        <row r="309">
          <cell r="A309" t="str">
            <v>PADRA</v>
          </cell>
          <cell r="B309" t="str">
            <v>GUJARAT</v>
          </cell>
          <cell r="C309" t="str">
            <v>VADODARA</v>
          </cell>
        </row>
        <row r="310">
          <cell r="A310" t="str">
            <v>BORSAD</v>
          </cell>
          <cell r="B310" t="str">
            <v>GUJARAT</v>
          </cell>
          <cell r="C310" t="str">
            <v>VADODARA</v>
          </cell>
        </row>
        <row r="311">
          <cell r="A311" t="str">
            <v>HALOL</v>
          </cell>
          <cell r="B311" t="str">
            <v>GUJARAT</v>
          </cell>
          <cell r="C311" t="str">
            <v>VADODARA</v>
          </cell>
        </row>
        <row r="312">
          <cell r="A312" t="str">
            <v>MEHMDABAD [KHEDA]</v>
          </cell>
          <cell r="B312" t="str">
            <v>GUJARAT</v>
          </cell>
          <cell r="C312" t="str">
            <v>VADODARA</v>
          </cell>
        </row>
        <row r="313">
          <cell r="A313" t="str">
            <v>DABHOI</v>
          </cell>
          <cell r="B313" t="str">
            <v>GUJARAT</v>
          </cell>
          <cell r="C313" t="str">
            <v>VADODARA</v>
          </cell>
        </row>
        <row r="314">
          <cell r="A314" t="str">
            <v>SOJITRA [PETLAD]</v>
          </cell>
          <cell r="B314" t="str">
            <v>GUJARAT</v>
          </cell>
          <cell r="C314" t="str">
            <v>VADODARA</v>
          </cell>
        </row>
        <row r="315">
          <cell r="A315" t="str">
            <v>MIYAGAM</v>
          </cell>
          <cell r="B315" t="str">
            <v>GUJARAT</v>
          </cell>
          <cell r="C315" t="str">
            <v>VADODARA</v>
          </cell>
        </row>
        <row r="316">
          <cell r="A316" t="str">
            <v>RAJKOT</v>
          </cell>
          <cell r="B316" t="str">
            <v>GUJARAT</v>
          </cell>
          <cell r="C316" t="str">
            <v>RAJKOT</v>
          </cell>
        </row>
        <row r="317">
          <cell r="A317" t="str">
            <v>BHAVNAGAR</v>
          </cell>
          <cell r="B317" t="str">
            <v>GUJARAT</v>
          </cell>
          <cell r="C317" t="str">
            <v>RAJKOT</v>
          </cell>
        </row>
        <row r="318">
          <cell r="A318" t="str">
            <v>JAMNAGAR</v>
          </cell>
          <cell r="B318" t="str">
            <v>GUJARAT</v>
          </cell>
          <cell r="C318" t="str">
            <v>RAJKOT</v>
          </cell>
        </row>
        <row r="319">
          <cell r="A319" t="str">
            <v>Junagarh</v>
          </cell>
          <cell r="B319" t="str">
            <v>GUJARAT</v>
          </cell>
          <cell r="C319" t="str">
            <v>RAJKOT</v>
          </cell>
        </row>
        <row r="320">
          <cell r="A320" t="str">
            <v>BHUJ</v>
          </cell>
          <cell r="B320" t="str">
            <v>GUJARAT</v>
          </cell>
          <cell r="C320" t="str">
            <v>RAJKOT</v>
          </cell>
        </row>
        <row r="321">
          <cell r="A321" t="str">
            <v>GANDHIDHAM</v>
          </cell>
          <cell r="B321" t="str">
            <v>GUJARAT</v>
          </cell>
          <cell r="C321" t="str">
            <v>RAJKOT</v>
          </cell>
        </row>
        <row r="322">
          <cell r="A322" t="str">
            <v>PORBANDER</v>
          </cell>
          <cell r="B322" t="str">
            <v>GUJARAT</v>
          </cell>
          <cell r="C322" t="str">
            <v>RAJKOT</v>
          </cell>
        </row>
        <row r="323">
          <cell r="A323" t="str">
            <v>SURENDRANAGAR</v>
          </cell>
          <cell r="B323" t="str">
            <v>GUJARAT</v>
          </cell>
          <cell r="C323" t="str">
            <v>RAJKOT</v>
          </cell>
        </row>
        <row r="324">
          <cell r="A324" t="str">
            <v>AMRELI</v>
          </cell>
          <cell r="B324" t="str">
            <v>GUJARAT</v>
          </cell>
          <cell r="C324" t="str">
            <v>RAJKOT</v>
          </cell>
        </row>
        <row r="325">
          <cell r="A325" t="str">
            <v>MORVI</v>
          </cell>
          <cell r="B325" t="str">
            <v>GUJARAT</v>
          </cell>
          <cell r="C325" t="str">
            <v>RAJKOT</v>
          </cell>
        </row>
        <row r="326">
          <cell r="A326" t="str">
            <v>JETPUR</v>
          </cell>
          <cell r="B326" t="str">
            <v>GUJARAT</v>
          </cell>
          <cell r="C326" t="str">
            <v>RAJKOT</v>
          </cell>
        </row>
        <row r="327">
          <cell r="A327" t="str">
            <v>DHORAJI</v>
          </cell>
          <cell r="B327" t="str">
            <v>GUJARAT</v>
          </cell>
          <cell r="C327" t="str">
            <v>RAJKOT</v>
          </cell>
        </row>
        <row r="328">
          <cell r="A328" t="str">
            <v>SIHOR</v>
          </cell>
          <cell r="B328" t="str">
            <v>GUJARAT</v>
          </cell>
          <cell r="C328" t="str">
            <v>RAJKOT</v>
          </cell>
        </row>
        <row r="329">
          <cell r="A329" t="str">
            <v>KHAMBHALIA</v>
          </cell>
          <cell r="B329" t="str">
            <v>GUJARAT</v>
          </cell>
          <cell r="C329" t="str">
            <v>RAJKOT</v>
          </cell>
        </row>
        <row r="330">
          <cell r="A330" t="str">
            <v>UPLETA</v>
          </cell>
          <cell r="B330" t="str">
            <v>GUJARAT</v>
          </cell>
          <cell r="C330" t="str">
            <v>RAJKOT</v>
          </cell>
        </row>
        <row r="331">
          <cell r="A331" t="str">
            <v>BOTAD</v>
          </cell>
          <cell r="B331" t="str">
            <v>GUJARAT</v>
          </cell>
          <cell r="C331" t="str">
            <v>RAJKOT</v>
          </cell>
        </row>
        <row r="332">
          <cell r="A332" t="str">
            <v>KESHOD</v>
          </cell>
          <cell r="B332" t="str">
            <v>GUJARAT</v>
          </cell>
          <cell r="C332" t="str">
            <v>RAJKOT</v>
          </cell>
        </row>
        <row r="333">
          <cell r="A333" t="str">
            <v>LIMBDI</v>
          </cell>
          <cell r="B333" t="str">
            <v>GUJARAT</v>
          </cell>
          <cell r="C333" t="str">
            <v>RAJKOT</v>
          </cell>
        </row>
        <row r="334">
          <cell r="A334">
            <v>54</v>
          </cell>
          <cell r="B334">
            <v>1</v>
          </cell>
          <cell r="C334">
            <v>4</v>
          </cell>
        </row>
        <row r="335">
          <cell r="A335" t="str">
            <v>LUCKNOW</v>
          </cell>
          <cell r="B335" t="str">
            <v>UTTAR PRADESH (E) &amp; (W)</v>
          </cell>
          <cell r="C335" t="str">
            <v>LUCKNOW</v>
          </cell>
        </row>
        <row r="336">
          <cell r="A336" t="str">
            <v>GORAKHPUR</v>
          </cell>
          <cell r="B336" t="str">
            <v>UTTAR PRADESH (E) &amp; (W)</v>
          </cell>
          <cell r="C336" t="str">
            <v>LUCKNOW</v>
          </cell>
        </row>
        <row r="337">
          <cell r="A337" t="str">
            <v>FAIZABAD</v>
          </cell>
          <cell r="B337" t="str">
            <v>UTTAR PRADESH (E) &amp; (W)</v>
          </cell>
          <cell r="C337" t="str">
            <v>LUCKNOW</v>
          </cell>
        </row>
        <row r="338">
          <cell r="A338" t="str">
            <v>BARABANKI</v>
          </cell>
          <cell r="B338" t="str">
            <v>UTTAR PRADESH (E) &amp; (W)</v>
          </cell>
          <cell r="C338" t="str">
            <v>LUCKNOW</v>
          </cell>
        </row>
        <row r="339">
          <cell r="A339" t="str">
            <v>BASTI</v>
          </cell>
          <cell r="B339" t="str">
            <v>UTTAR PRADESH (E) &amp; (W)</v>
          </cell>
          <cell r="C339" t="str">
            <v>LUCKNOW</v>
          </cell>
        </row>
        <row r="340">
          <cell r="A340" t="str">
            <v>SITAPUR</v>
          </cell>
          <cell r="B340" t="str">
            <v>UTTAR PRADESH (E) &amp; (W)</v>
          </cell>
          <cell r="C340" t="str">
            <v>LUCKNOW</v>
          </cell>
        </row>
        <row r="341">
          <cell r="A341" t="str">
            <v>SHAHJAHANPUR</v>
          </cell>
          <cell r="B341" t="str">
            <v>UTTAR PRADESH (E) &amp; (W)</v>
          </cell>
          <cell r="C341" t="str">
            <v>LUCKNOW</v>
          </cell>
        </row>
        <row r="342">
          <cell r="A342" t="str">
            <v>KANPUR</v>
          </cell>
          <cell r="B342" t="str">
            <v>UTTAR PRADESH (E) &amp; (W)</v>
          </cell>
          <cell r="C342" t="str">
            <v>KANPUR</v>
          </cell>
        </row>
        <row r="343">
          <cell r="A343" t="str">
            <v>UNNAO</v>
          </cell>
          <cell r="B343" t="str">
            <v>UTTAR PRADESH (E) &amp; (W)</v>
          </cell>
          <cell r="C343" t="str">
            <v>KANPUR</v>
          </cell>
        </row>
        <row r="344">
          <cell r="A344" t="str">
            <v>RAIBAREILLY</v>
          </cell>
          <cell r="B344" t="str">
            <v>UTTAR PRADESH (E) &amp; (W)</v>
          </cell>
          <cell r="C344" t="str">
            <v>KANPUR</v>
          </cell>
        </row>
        <row r="345">
          <cell r="A345" t="str">
            <v>Fathehpur</v>
          </cell>
          <cell r="B345" t="str">
            <v>UTTAR PRADESH (E) &amp; (W)</v>
          </cell>
          <cell r="C345" t="str">
            <v>KANPUR</v>
          </cell>
        </row>
        <row r="346">
          <cell r="A346" t="str">
            <v>AGRA</v>
          </cell>
          <cell r="B346" t="str">
            <v>UTTAR PRADESH (E) &amp; (W)</v>
          </cell>
          <cell r="C346" t="str">
            <v>AGRA</v>
          </cell>
        </row>
        <row r="347">
          <cell r="A347" t="str">
            <v>ALIGARH</v>
          </cell>
          <cell r="B347" t="str">
            <v>UTTAR PRADESH (E) &amp; (W)</v>
          </cell>
          <cell r="C347" t="str">
            <v>AGRA</v>
          </cell>
        </row>
        <row r="348">
          <cell r="A348" t="str">
            <v>MATHURA</v>
          </cell>
          <cell r="B348" t="str">
            <v>UTTAR PRADESH (E) &amp; (W)</v>
          </cell>
          <cell r="C348" t="str">
            <v>AGRA</v>
          </cell>
        </row>
        <row r="349">
          <cell r="A349" t="str">
            <v>HATHRAS</v>
          </cell>
          <cell r="B349" t="str">
            <v>UTTAR PRADESH (E) &amp; (W)</v>
          </cell>
          <cell r="C349" t="str">
            <v>AGRA</v>
          </cell>
        </row>
        <row r="350">
          <cell r="A350" t="str">
            <v>CHHATA(KOSIKALAN)</v>
          </cell>
          <cell r="B350" t="str">
            <v>UTTAR PRADESH (E) &amp; (W)</v>
          </cell>
          <cell r="C350" t="str">
            <v>AGRA</v>
          </cell>
        </row>
        <row r="351">
          <cell r="A351" t="str">
            <v>ETAH</v>
          </cell>
          <cell r="B351" t="str">
            <v>UTTAR PRADESH (E) &amp; (W)</v>
          </cell>
          <cell r="C351" t="str">
            <v>AGRA</v>
          </cell>
        </row>
        <row r="352">
          <cell r="A352" t="str">
            <v>MEERUT</v>
          </cell>
          <cell r="B352" t="str">
            <v>UTTAR PRADESH (E) &amp; (W)</v>
          </cell>
          <cell r="C352" t="str">
            <v>MEERUT</v>
          </cell>
        </row>
        <row r="353">
          <cell r="A353" t="str">
            <v>BAREILLY</v>
          </cell>
          <cell r="B353" t="str">
            <v>UTTAR PRADESH (E) &amp; (W)</v>
          </cell>
          <cell r="C353" t="str">
            <v>MEERUT</v>
          </cell>
        </row>
        <row r="354">
          <cell r="A354" t="str">
            <v>Muzaffarnagar</v>
          </cell>
          <cell r="B354" t="str">
            <v>UTTAR PRADESH (E) &amp; (W)</v>
          </cell>
          <cell r="C354" t="str">
            <v>MEERUT</v>
          </cell>
        </row>
        <row r="355">
          <cell r="A355" t="str">
            <v>Muradabad</v>
          </cell>
          <cell r="B355" t="str">
            <v>UTTAR PRADESH (E) &amp; (W)</v>
          </cell>
          <cell r="C355" t="str">
            <v>MEERUT</v>
          </cell>
        </row>
        <row r="356">
          <cell r="A356" t="str">
            <v>HAPUR</v>
          </cell>
          <cell r="B356" t="str">
            <v>UTTAR PRADESH (E) &amp; (W)</v>
          </cell>
          <cell r="C356" t="str">
            <v>MEERUT</v>
          </cell>
        </row>
        <row r="357">
          <cell r="A357" t="str">
            <v>BULANDSHAHR</v>
          </cell>
          <cell r="B357" t="str">
            <v>UTTAR PRADESH (E) &amp; (W)</v>
          </cell>
          <cell r="C357" t="str">
            <v>MEERUT</v>
          </cell>
        </row>
        <row r="358">
          <cell r="A358" t="str">
            <v>RAMPUR</v>
          </cell>
          <cell r="B358" t="str">
            <v>UTTAR PRADESH (E) &amp; (W)</v>
          </cell>
          <cell r="C358" t="str">
            <v>MEERUT</v>
          </cell>
        </row>
        <row r="359">
          <cell r="A359" t="str">
            <v>JANSATH(KHATAULI)</v>
          </cell>
          <cell r="B359" t="str">
            <v>UTTAR PRADESH (E) &amp; (W)</v>
          </cell>
          <cell r="C359" t="str">
            <v>MEERUT</v>
          </cell>
        </row>
        <row r="360">
          <cell r="A360" t="str">
            <v>AMROHA</v>
          </cell>
          <cell r="B360" t="str">
            <v>UTTAR PRADESH (E) &amp; (W)</v>
          </cell>
          <cell r="C360" t="str">
            <v>MEERUT</v>
          </cell>
        </row>
        <row r="361">
          <cell r="A361" t="str">
            <v>DEHRADUN</v>
          </cell>
          <cell r="B361" t="str">
            <v>UTTAR PRADESH (E) &amp; (W)</v>
          </cell>
          <cell r="C361" t="str">
            <v>DEDRADUN</v>
          </cell>
        </row>
        <row r="362">
          <cell r="A362" t="str">
            <v>SAHARANPUR</v>
          </cell>
          <cell r="B362" t="str">
            <v>UTTAR PRADESH (E) &amp; (W)</v>
          </cell>
          <cell r="C362" t="str">
            <v>DEDRADUN</v>
          </cell>
        </row>
        <row r="363">
          <cell r="A363" t="str">
            <v>ROORKEE-II(HARDWAR)</v>
          </cell>
          <cell r="B363" t="str">
            <v>UTTAR PRADESH (E) &amp; (W)</v>
          </cell>
          <cell r="C363" t="str">
            <v>DEDRADUN</v>
          </cell>
        </row>
        <row r="364">
          <cell r="A364" t="str">
            <v>ROORKEE-I</v>
          </cell>
          <cell r="B364" t="str">
            <v>UTTAR PRADESH (E) &amp; (W)</v>
          </cell>
          <cell r="C364" t="str">
            <v>DEDRADUN</v>
          </cell>
        </row>
        <row r="365">
          <cell r="A365" t="str">
            <v>DEOBAND</v>
          </cell>
          <cell r="B365" t="str">
            <v>UTTAR PRADESH (E) &amp; (W)</v>
          </cell>
          <cell r="C365" t="str">
            <v>DEDRADUN</v>
          </cell>
        </row>
        <row r="366">
          <cell r="A366" t="str">
            <v>VARANASI</v>
          </cell>
          <cell r="B366" t="str">
            <v>UTTAR PRADESH (E) &amp; (W)</v>
          </cell>
          <cell r="C366" t="str">
            <v>ALLAHABAD</v>
          </cell>
        </row>
        <row r="367">
          <cell r="A367" t="str">
            <v>ALLAHABAD</v>
          </cell>
          <cell r="B367" t="str">
            <v>UTTAR PRADESH (E) &amp; (W)</v>
          </cell>
          <cell r="C367" t="str">
            <v>ALLAHABAD</v>
          </cell>
        </row>
        <row r="368">
          <cell r="A368" t="str">
            <v>AZAMGARH</v>
          </cell>
          <cell r="B368" t="str">
            <v>UTTAR PRADESH (E) &amp; (W)</v>
          </cell>
          <cell r="C368" t="str">
            <v>ALLAHABAD</v>
          </cell>
        </row>
        <row r="369">
          <cell r="A369" t="str">
            <v>BHADOHI</v>
          </cell>
          <cell r="B369" t="str">
            <v>UTTAR PRADESH (E) &amp; (W)</v>
          </cell>
          <cell r="C369" t="str">
            <v>ALLAHABAD</v>
          </cell>
        </row>
        <row r="370">
          <cell r="A370" t="str">
            <v>JAUNPUR</v>
          </cell>
          <cell r="B370" t="str">
            <v>UTTAR PRADESH (E) &amp; (W)</v>
          </cell>
          <cell r="C370" t="str">
            <v>ALLAHABAD</v>
          </cell>
        </row>
        <row r="371">
          <cell r="A371" t="str">
            <v>Mirzapur-I(Mirzapur)</v>
          </cell>
          <cell r="B371" t="str">
            <v>UTTAR PRADESH (E) &amp; (W)</v>
          </cell>
          <cell r="C371" t="str">
            <v>ALLAHABAD</v>
          </cell>
        </row>
        <row r="372">
          <cell r="A372" t="str">
            <v>CHANDAULI(MUGALSARAI)</v>
          </cell>
          <cell r="B372" t="str">
            <v>UTTAR PRADESH (E) &amp; (W)</v>
          </cell>
          <cell r="C372" t="str">
            <v>ALLAHABAD</v>
          </cell>
        </row>
        <row r="373">
          <cell r="A373" t="str">
            <v>GHAZIPUR</v>
          </cell>
          <cell r="B373" t="str">
            <v>UTTAR PRADESH (E) &amp; (W)</v>
          </cell>
          <cell r="C373" t="str">
            <v>ALLAHABAD</v>
          </cell>
        </row>
        <row r="374">
          <cell r="A374">
            <v>39</v>
          </cell>
          <cell r="B374">
            <v>1</v>
          </cell>
          <cell r="C374">
            <v>6</v>
          </cell>
        </row>
        <row r="375">
          <cell r="A375" t="str">
            <v>Bangalore</v>
          </cell>
          <cell r="B375" t="str">
            <v>KARNATAKA</v>
          </cell>
          <cell r="C375" t="str">
            <v>BANGALORE</v>
          </cell>
        </row>
        <row r="376">
          <cell r="A376" t="str">
            <v>TUMKUR</v>
          </cell>
          <cell r="B376" t="str">
            <v>KARNATAKA</v>
          </cell>
          <cell r="C376" t="str">
            <v>BANGALORE</v>
          </cell>
        </row>
        <row r="377">
          <cell r="A377" t="str">
            <v>BANGARPET</v>
          </cell>
          <cell r="B377" t="str">
            <v>KARNATAKA</v>
          </cell>
          <cell r="C377" t="str">
            <v>BANGALORE</v>
          </cell>
        </row>
        <row r="378">
          <cell r="A378" t="str">
            <v>Kollar</v>
          </cell>
          <cell r="B378" t="str">
            <v>KARNATAKA</v>
          </cell>
          <cell r="C378" t="str">
            <v>BANGALORE</v>
          </cell>
        </row>
        <row r="379">
          <cell r="A379" t="str">
            <v>CHIKKABALLAPUR</v>
          </cell>
          <cell r="B379" t="str">
            <v>KARNATAKA</v>
          </cell>
          <cell r="C379" t="str">
            <v>BANGALORE</v>
          </cell>
        </row>
        <row r="380">
          <cell r="A380" t="str">
            <v>NELAMANGALA</v>
          </cell>
          <cell r="B380" t="str">
            <v>KARNATAKA</v>
          </cell>
          <cell r="C380" t="str">
            <v>BANGALORE</v>
          </cell>
        </row>
        <row r="381">
          <cell r="A381" t="str">
            <v>DODDABALLAPUR</v>
          </cell>
          <cell r="B381" t="str">
            <v>KARNATAKA</v>
          </cell>
          <cell r="C381" t="str">
            <v>BANGALORE</v>
          </cell>
        </row>
        <row r="382">
          <cell r="A382" t="str">
            <v>CHANNAPATNA</v>
          </cell>
          <cell r="B382" t="str">
            <v>KARNATAKA</v>
          </cell>
          <cell r="C382" t="str">
            <v>BANGALORE</v>
          </cell>
        </row>
        <row r="383">
          <cell r="A383" t="str">
            <v>GOWRIBIDANUR</v>
          </cell>
          <cell r="B383" t="str">
            <v>KARNATAKA</v>
          </cell>
          <cell r="C383" t="str">
            <v>BANGALORE</v>
          </cell>
        </row>
        <row r="384">
          <cell r="A384" t="str">
            <v>HOSAKOTE</v>
          </cell>
          <cell r="B384" t="str">
            <v>KARNATAKA</v>
          </cell>
          <cell r="C384" t="str">
            <v>BANGALORE</v>
          </cell>
        </row>
        <row r="385">
          <cell r="A385" t="str">
            <v>KANAKAPURA</v>
          </cell>
          <cell r="B385" t="str">
            <v>KARNATAKA</v>
          </cell>
          <cell r="C385" t="str">
            <v>BANGALORE</v>
          </cell>
        </row>
        <row r="386">
          <cell r="A386" t="str">
            <v>TIPTUR</v>
          </cell>
          <cell r="B386" t="str">
            <v>KARNATAKA</v>
          </cell>
          <cell r="C386" t="str">
            <v>BANGALORE</v>
          </cell>
        </row>
        <row r="387">
          <cell r="A387" t="str">
            <v>ARSIKERE</v>
          </cell>
          <cell r="B387" t="str">
            <v>KARNATAKA</v>
          </cell>
          <cell r="C387" t="str">
            <v>BANGALORE</v>
          </cell>
        </row>
        <row r="388">
          <cell r="A388" t="str">
            <v>ANEKAL</v>
          </cell>
          <cell r="B388" t="str">
            <v>KARNATAKA</v>
          </cell>
          <cell r="C388" t="str">
            <v>BANGALORE</v>
          </cell>
        </row>
        <row r="389">
          <cell r="A389" t="str">
            <v>HUBLI</v>
          </cell>
          <cell r="B389" t="str">
            <v>KARNATAKA</v>
          </cell>
          <cell r="C389" t="str">
            <v>BELGAUM</v>
          </cell>
        </row>
        <row r="390">
          <cell r="A390" t="str">
            <v>BELGAUM</v>
          </cell>
          <cell r="B390" t="str">
            <v>KARNATAKA</v>
          </cell>
          <cell r="C390" t="str">
            <v>BELGAUM</v>
          </cell>
        </row>
        <row r="391">
          <cell r="A391" t="str">
            <v>GULBARGA</v>
          </cell>
          <cell r="B391" t="str">
            <v>KARNATAKA</v>
          </cell>
          <cell r="C391" t="str">
            <v>BELGAUM</v>
          </cell>
        </row>
        <row r="392">
          <cell r="A392" t="str">
            <v>BIJAPUR</v>
          </cell>
          <cell r="B392" t="str">
            <v>KARNATAKA</v>
          </cell>
          <cell r="C392" t="str">
            <v>BELGAUM</v>
          </cell>
        </row>
        <row r="393">
          <cell r="A393" t="str">
            <v>BELLARY</v>
          </cell>
          <cell r="B393" t="str">
            <v>KARNATAKA</v>
          </cell>
          <cell r="C393" t="str">
            <v>BELGAUM</v>
          </cell>
        </row>
        <row r="394">
          <cell r="A394" t="str">
            <v>RAICHUR</v>
          </cell>
          <cell r="B394" t="str">
            <v>KARNATAKA</v>
          </cell>
          <cell r="C394" t="str">
            <v>BELGAUM</v>
          </cell>
        </row>
        <row r="395">
          <cell r="A395" t="str">
            <v>GADAG</v>
          </cell>
          <cell r="B395" t="str">
            <v>KARNATAKA</v>
          </cell>
          <cell r="C395" t="str">
            <v>BELGAUM</v>
          </cell>
        </row>
        <row r="396">
          <cell r="A396" t="str">
            <v>HOSPET</v>
          </cell>
          <cell r="B396" t="str">
            <v>KARNATAKA</v>
          </cell>
          <cell r="C396" t="str">
            <v>BELGAUM</v>
          </cell>
        </row>
        <row r="397">
          <cell r="A397" t="str">
            <v>BIDAR</v>
          </cell>
          <cell r="B397" t="str">
            <v>KARNATAKA</v>
          </cell>
          <cell r="C397" t="str">
            <v>BELGAUM</v>
          </cell>
        </row>
        <row r="398">
          <cell r="A398" t="str">
            <v>BAGALKOT</v>
          </cell>
          <cell r="B398" t="str">
            <v>KARNATAKA</v>
          </cell>
          <cell r="C398" t="str">
            <v>BELGAUM</v>
          </cell>
        </row>
        <row r="399">
          <cell r="A399" t="str">
            <v>GOKAK</v>
          </cell>
          <cell r="B399" t="str">
            <v>KARNATAKA</v>
          </cell>
          <cell r="C399" t="str">
            <v>BELGAUM</v>
          </cell>
        </row>
        <row r="400">
          <cell r="A400" t="str">
            <v>HAVERI</v>
          </cell>
          <cell r="B400" t="str">
            <v>KARNATAKA</v>
          </cell>
          <cell r="C400" t="str">
            <v>BELGAUM</v>
          </cell>
        </row>
        <row r="401">
          <cell r="A401" t="str">
            <v>KOPPAL</v>
          </cell>
          <cell r="B401" t="str">
            <v>KARNATAKA</v>
          </cell>
          <cell r="C401" t="str">
            <v>BELGAUM</v>
          </cell>
        </row>
        <row r="402">
          <cell r="A402" t="str">
            <v>MYSORE</v>
          </cell>
          <cell r="B402" t="str">
            <v>KARNATAKA</v>
          </cell>
          <cell r="C402" t="str">
            <v>MYSORE</v>
          </cell>
        </row>
        <row r="403">
          <cell r="A403" t="str">
            <v>MANDYA</v>
          </cell>
          <cell r="B403" t="str">
            <v>KARNATAKA</v>
          </cell>
          <cell r="C403" t="str">
            <v>MYSORE</v>
          </cell>
        </row>
        <row r="404">
          <cell r="A404" t="str">
            <v>HASSAN</v>
          </cell>
          <cell r="B404" t="str">
            <v>KARNATAKA</v>
          </cell>
          <cell r="C404" t="str">
            <v>MYSORE</v>
          </cell>
        </row>
        <row r="405">
          <cell r="A405" t="str">
            <v>Chikmangalur</v>
          </cell>
          <cell r="B405" t="str">
            <v>KARNATAKA</v>
          </cell>
          <cell r="C405" t="str">
            <v>MYSORE</v>
          </cell>
        </row>
        <row r="406">
          <cell r="A406" t="str">
            <v>NANJANGUD</v>
          </cell>
          <cell r="B406" t="str">
            <v>KARNATAKA</v>
          </cell>
          <cell r="C406" t="str">
            <v>MYSORE</v>
          </cell>
        </row>
        <row r="407">
          <cell r="A407" t="str">
            <v>SULLIA</v>
          </cell>
          <cell r="B407" t="str">
            <v>KARNATAKA</v>
          </cell>
          <cell r="C407" t="str">
            <v>MYSORE</v>
          </cell>
        </row>
        <row r="408">
          <cell r="A408" t="str">
            <v>SAKLESHPUR</v>
          </cell>
          <cell r="B408" t="str">
            <v>KARNATAKA</v>
          </cell>
          <cell r="C408" t="str">
            <v>MYSORE</v>
          </cell>
        </row>
        <row r="409">
          <cell r="A409" t="str">
            <v>MANGALORE</v>
          </cell>
          <cell r="B409" t="str">
            <v>KARNATAKA</v>
          </cell>
          <cell r="C409" t="str">
            <v>MANGALORE</v>
          </cell>
        </row>
        <row r="410">
          <cell r="A410" t="str">
            <v>Devnagere</v>
          </cell>
          <cell r="B410" t="str">
            <v>KARNATAKA</v>
          </cell>
          <cell r="C410" t="str">
            <v>MANGALORE</v>
          </cell>
        </row>
        <row r="411">
          <cell r="A411" t="str">
            <v>SHIMOGA</v>
          </cell>
          <cell r="B411" t="str">
            <v>KARNATAKA</v>
          </cell>
          <cell r="C411" t="str">
            <v>MANGALORE</v>
          </cell>
        </row>
        <row r="412">
          <cell r="A412" t="str">
            <v>CHITRADURGA</v>
          </cell>
          <cell r="B412" t="str">
            <v>KARNATAKA</v>
          </cell>
          <cell r="C412" t="str">
            <v>MANGALORE</v>
          </cell>
        </row>
        <row r="413">
          <cell r="A413" t="str">
            <v>UDUPI</v>
          </cell>
          <cell r="B413" t="str">
            <v>KARNATAKA</v>
          </cell>
          <cell r="C413" t="str">
            <v>MANGALORE</v>
          </cell>
        </row>
        <row r="414">
          <cell r="A414" t="str">
            <v>BHADRAVATI</v>
          </cell>
          <cell r="B414" t="str">
            <v>KARNATAKA</v>
          </cell>
          <cell r="C414" t="str">
            <v>MANGALORE</v>
          </cell>
        </row>
        <row r="415">
          <cell r="A415" t="str">
            <v>PUTTUR</v>
          </cell>
          <cell r="B415" t="str">
            <v>KARNATAKA</v>
          </cell>
          <cell r="C415" t="str">
            <v>MANGALORE</v>
          </cell>
        </row>
        <row r="416">
          <cell r="A416" t="str">
            <v>KARWAR</v>
          </cell>
          <cell r="B416" t="str">
            <v>KARNATAKA</v>
          </cell>
          <cell r="C416" t="str">
            <v>MANGALORE</v>
          </cell>
        </row>
        <row r="417">
          <cell r="A417" t="str">
            <v>BHATKAL</v>
          </cell>
          <cell r="B417" t="str">
            <v>KARNATAKA</v>
          </cell>
          <cell r="C417" t="str">
            <v>MANGALORE</v>
          </cell>
        </row>
        <row r="418">
          <cell r="A418" t="str">
            <v>KUNDAPUR</v>
          </cell>
          <cell r="B418" t="str">
            <v>KARNATAKA</v>
          </cell>
          <cell r="C418" t="str">
            <v>MANGALORE</v>
          </cell>
        </row>
        <row r="419">
          <cell r="A419" t="str">
            <v>KARKALA</v>
          </cell>
          <cell r="B419" t="str">
            <v>KARNATAKA</v>
          </cell>
          <cell r="C419" t="str">
            <v>MANGALORE</v>
          </cell>
        </row>
        <row r="420">
          <cell r="A420" t="str">
            <v>BANTWAL</v>
          </cell>
          <cell r="B420" t="str">
            <v>KARNATAKA</v>
          </cell>
          <cell r="C420" t="str">
            <v>MANGALORE</v>
          </cell>
        </row>
        <row r="421">
          <cell r="A421" t="str">
            <v>KUMTA</v>
          </cell>
          <cell r="B421" t="str">
            <v>KARNATAKA</v>
          </cell>
          <cell r="C421" t="str">
            <v>MANGALORE</v>
          </cell>
        </row>
        <row r="422">
          <cell r="A422">
            <v>47</v>
          </cell>
          <cell r="B422">
            <v>1</v>
          </cell>
          <cell r="C422">
            <v>4</v>
          </cell>
        </row>
        <row r="423">
          <cell r="A423" t="str">
            <v>CHANDIGARH</v>
          </cell>
          <cell r="B423" t="str">
            <v>PUNJAB / HARYANA / HP</v>
          </cell>
          <cell r="C423" t="str">
            <v>CHANDIGARH</v>
          </cell>
        </row>
        <row r="424">
          <cell r="A424" t="str">
            <v>LUDHIANA</v>
          </cell>
          <cell r="B424" t="str">
            <v>PUNJAB / HARYANA / HP</v>
          </cell>
          <cell r="C424" t="str">
            <v>CHANDIGARH</v>
          </cell>
        </row>
        <row r="425">
          <cell r="A425" t="str">
            <v>PATIALA</v>
          </cell>
          <cell r="B425" t="str">
            <v>PUNJAB / HARYANA / HP</v>
          </cell>
          <cell r="C425" t="str">
            <v>CHANDIGARH</v>
          </cell>
        </row>
        <row r="426">
          <cell r="A426" t="str">
            <v>MALERKOTLA</v>
          </cell>
          <cell r="B426" t="str">
            <v>PUNJAB / HARYANA / HP</v>
          </cell>
          <cell r="C426" t="str">
            <v>CHANDIGARH</v>
          </cell>
        </row>
        <row r="427">
          <cell r="A427" t="str">
            <v>BARNALA</v>
          </cell>
          <cell r="B427" t="str">
            <v>PUNJAB / HARYANA / HP</v>
          </cell>
          <cell r="C427" t="str">
            <v>CHANDIGARH</v>
          </cell>
        </row>
        <row r="428">
          <cell r="A428" t="str">
            <v>NAWANSHAHAR</v>
          </cell>
          <cell r="B428" t="str">
            <v>PUNJAB / HARYANA / HP</v>
          </cell>
          <cell r="C428" t="str">
            <v>CHANDIGARH</v>
          </cell>
        </row>
        <row r="429">
          <cell r="A429" t="str">
            <v>PHILLAUR</v>
          </cell>
          <cell r="B429" t="str">
            <v>PUNJAB / HARYANA / HP</v>
          </cell>
          <cell r="C429" t="str">
            <v>CHANDIGARH</v>
          </cell>
        </row>
        <row r="430">
          <cell r="A430" t="str">
            <v>NABHA</v>
          </cell>
          <cell r="B430" t="str">
            <v>PUNJAB / HARYANA / HP</v>
          </cell>
          <cell r="C430" t="str">
            <v>CHANDIGARH</v>
          </cell>
        </row>
        <row r="431">
          <cell r="A431" t="str">
            <v>SANGRUR</v>
          </cell>
          <cell r="B431" t="str">
            <v>PUNJAB / HARYANA / HP</v>
          </cell>
          <cell r="C431" t="str">
            <v>CHANDIGARH</v>
          </cell>
        </row>
        <row r="432">
          <cell r="A432" t="str">
            <v>RAJPURA</v>
          </cell>
          <cell r="B432" t="str">
            <v>PUNJAB / HARYANA / HP</v>
          </cell>
          <cell r="C432" t="str">
            <v>CHANDIGARH</v>
          </cell>
        </row>
        <row r="433">
          <cell r="A433" t="str">
            <v>SUNAM</v>
          </cell>
          <cell r="B433" t="str">
            <v>PUNJAB / HARYANA / HP</v>
          </cell>
          <cell r="C433" t="str">
            <v>CHANDIGARH</v>
          </cell>
        </row>
        <row r="434">
          <cell r="A434" t="str">
            <v>SAMRALA</v>
          </cell>
          <cell r="B434" t="str">
            <v>PUNJAB / HARYANA / HP</v>
          </cell>
          <cell r="C434" t="str">
            <v>CHANDIGARH</v>
          </cell>
        </row>
        <row r="435">
          <cell r="A435" t="str">
            <v>SARHIND</v>
          </cell>
          <cell r="B435" t="str">
            <v>PUNJAB / HARYANA / HP</v>
          </cell>
          <cell r="C435" t="str">
            <v>CHANDIGARH</v>
          </cell>
        </row>
        <row r="436">
          <cell r="A436" t="str">
            <v>KALKA</v>
          </cell>
          <cell r="B436" t="str">
            <v>PUNJAB / HARYANA / HP</v>
          </cell>
          <cell r="C436" t="str">
            <v>CHANDIGARH</v>
          </cell>
        </row>
        <row r="437">
          <cell r="A437" t="str">
            <v>ROPAR</v>
          </cell>
          <cell r="B437" t="str">
            <v>PUNJAB / HARYANA / HP</v>
          </cell>
          <cell r="C437" t="str">
            <v>CHANDIGARH</v>
          </cell>
        </row>
        <row r="438">
          <cell r="A438" t="str">
            <v>KHARAR</v>
          </cell>
          <cell r="B438" t="str">
            <v>PUNJAB / HARYANA / HP</v>
          </cell>
          <cell r="C438" t="str">
            <v>CHANDIGARH</v>
          </cell>
        </row>
        <row r="439">
          <cell r="A439" t="str">
            <v>JALLANDHAR</v>
          </cell>
          <cell r="B439" t="str">
            <v>PUNJAB / HARYANA / HP</v>
          </cell>
          <cell r="C439" t="str">
            <v>JALLANDHAR</v>
          </cell>
        </row>
        <row r="440">
          <cell r="A440" t="str">
            <v>AMRITSAR</v>
          </cell>
          <cell r="B440" t="str">
            <v>PUNJAB / HARYANA / HP</v>
          </cell>
          <cell r="C440" t="str">
            <v>JALLANDHAR</v>
          </cell>
        </row>
        <row r="441">
          <cell r="A441" t="str">
            <v>HOSHIARPUR</v>
          </cell>
          <cell r="B441" t="str">
            <v>PUNJAB / HARYANA / HP</v>
          </cell>
          <cell r="C441" t="str">
            <v>JALLANDHAR</v>
          </cell>
        </row>
        <row r="442">
          <cell r="A442" t="str">
            <v>PATHANKOT</v>
          </cell>
          <cell r="B442" t="str">
            <v>PUNJAB / HARYANA / HP</v>
          </cell>
          <cell r="C442" t="str">
            <v>JALLANDHAR</v>
          </cell>
        </row>
        <row r="443">
          <cell r="A443" t="str">
            <v>BATALA</v>
          </cell>
          <cell r="B443" t="str">
            <v>PUNJAB / HARYANA / HP</v>
          </cell>
          <cell r="C443" t="str">
            <v>JALLANDHAR</v>
          </cell>
        </row>
        <row r="444">
          <cell r="A444" t="str">
            <v>GURDASPUR</v>
          </cell>
          <cell r="B444" t="str">
            <v>PUNJAB / HARYANA / HP</v>
          </cell>
          <cell r="C444" t="str">
            <v>JALLANDHAR</v>
          </cell>
        </row>
        <row r="445">
          <cell r="A445" t="str">
            <v>PHAGWARA</v>
          </cell>
          <cell r="B445" t="str">
            <v>PUNJAB / HARYANA / HP</v>
          </cell>
          <cell r="C445" t="str">
            <v>JALLANDHAR</v>
          </cell>
        </row>
        <row r="446">
          <cell r="A446" t="str">
            <v>KAPURTHALA</v>
          </cell>
          <cell r="B446" t="str">
            <v>PUNJAB / HARYANA / HP</v>
          </cell>
          <cell r="C446" t="str">
            <v>JALLANDHAR</v>
          </cell>
        </row>
        <row r="447">
          <cell r="A447" t="str">
            <v>TARAN TARAN</v>
          </cell>
          <cell r="B447" t="str">
            <v>PUNJAB / HARYANA / HP</v>
          </cell>
          <cell r="C447" t="str">
            <v>JALLANDHAR</v>
          </cell>
        </row>
        <row r="448">
          <cell r="A448" t="str">
            <v>PANIPAT</v>
          </cell>
          <cell r="B448" t="str">
            <v>PUNJAB / HARYANA / HP</v>
          </cell>
          <cell r="C448" t="str">
            <v>AMBALA</v>
          </cell>
        </row>
        <row r="449">
          <cell r="A449" t="str">
            <v>AMBALA</v>
          </cell>
          <cell r="B449" t="str">
            <v>PUNJAB / HARYANA / HP</v>
          </cell>
          <cell r="C449" t="str">
            <v>AMBALA</v>
          </cell>
        </row>
        <row r="450">
          <cell r="A450" t="str">
            <v>KARNAL</v>
          </cell>
          <cell r="B450" t="str">
            <v>PUNJAB / HARYANA / HP</v>
          </cell>
          <cell r="C450" t="str">
            <v>AMBALA</v>
          </cell>
        </row>
        <row r="451">
          <cell r="A451" t="str">
            <v>KURUKSHETRA</v>
          </cell>
          <cell r="B451" t="str">
            <v>PUNJAB / HARYANA / HP</v>
          </cell>
          <cell r="C451" t="str">
            <v>AMBALA</v>
          </cell>
        </row>
        <row r="452">
          <cell r="A452" t="str">
            <v>JAGADHARI</v>
          </cell>
          <cell r="B452" t="str">
            <v>PUNJAB / HARYANA / HP</v>
          </cell>
          <cell r="C452" t="str">
            <v>AMBALA</v>
          </cell>
        </row>
        <row r="453">
          <cell r="A453" t="str">
            <v>KAITHAL</v>
          </cell>
          <cell r="B453" t="str">
            <v>PUNJAB / HARYANA / HP</v>
          </cell>
          <cell r="C453" t="str">
            <v>AMBALA</v>
          </cell>
        </row>
        <row r="454">
          <cell r="A454" t="str">
            <v>NARAINGARH</v>
          </cell>
          <cell r="B454" t="str">
            <v>PUNJAB / HARYANA / HP</v>
          </cell>
          <cell r="C454" t="str">
            <v>AMBALA</v>
          </cell>
        </row>
        <row r="455">
          <cell r="A455" t="str">
            <v>CHHACHRAULI</v>
          </cell>
          <cell r="B455" t="str">
            <v>PUNJAB / HARYANA / HP</v>
          </cell>
          <cell r="C455" t="str">
            <v>AMBALA</v>
          </cell>
        </row>
        <row r="456">
          <cell r="A456" t="str">
            <v>NILOKHERI</v>
          </cell>
          <cell r="B456" t="str">
            <v>PUNJAB / HARYANA / HP</v>
          </cell>
          <cell r="C456" t="str">
            <v>AMBALA</v>
          </cell>
        </row>
        <row r="457">
          <cell r="A457" t="str">
            <v>BARARA</v>
          </cell>
          <cell r="B457" t="str">
            <v>PUNJAB / HARYANA / HP</v>
          </cell>
          <cell r="C457" t="str">
            <v>AMBALA</v>
          </cell>
        </row>
        <row r="458">
          <cell r="A458" t="str">
            <v>Simla</v>
          </cell>
          <cell r="B458" t="str">
            <v>PUNJAB / HARYANA / HP</v>
          </cell>
          <cell r="C458" t="str">
            <v>SHIMLA</v>
          </cell>
        </row>
        <row r="459">
          <cell r="A459" t="str">
            <v>SOLAN</v>
          </cell>
          <cell r="B459" t="str">
            <v>PUNJAB / HARYANA / HP</v>
          </cell>
          <cell r="C459" t="str">
            <v>SHIMLA</v>
          </cell>
        </row>
        <row r="460">
          <cell r="A460" t="str">
            <v>SRIGANGANAGAR</v>
          </cell>
          <cell r="B460" t="str">
            <v>PUNJAB / HARYANA / HP</v>
          </cell>
          <cell r="C460" t="str">
            <v>BHATINDA</v>
          </cell>
        </row>
        <row r="461">
          <cell r="A461" t="str">
            <v>BHATINDA</v>
          </cell>
          <cell r="B461" t="str">
            <v>PUNJAB / HARYANA / HP</v>
          </cell>
          <cell r="C461" t="str">
            <v>BHATINDA</v>
          </cell>
        </row>
        <row r="462">
          <cell r="A462" t="str">
            <v>MOGA</v>
          </cell>
          <cell r="B462" t="str">
            <v>PUNJAB / HARYANA / HP</v>
          </cell>
          <cell r="C462" t="str">
            <v>BHATINDA</v>
          </cell>
        </row>
        <row r="463">
          <cell r="A463" t="str">
            <v>FEROZEPUR</v>
          </cell>
          <cell r="B463" t="str">
            <v>PUNJAB / HARYANA / HP</v>
          </cell>
          <cell r="C463" t="str">
            <v>BHATINDA</v>
          </cell>
        </row>
        <row r="464">
          <cell r="A464" t="str">
            <v>MALAUT</v>
          </cell>
          <cell r="B464" t="str">
            <v>PUNJAB / HARYANA / HP</v>
          </cell>
          <cell r="C464" t="str">
            <v>BHATINDA</v>
          </cell>
        </row>
        <row r="465">
          <cell r="A465" t="str">
            <v>ABOHAR</v>
          </cell>
          <cell r="B465" t="str">
            <v>PUNJAB / HARYANA / HP</v>
          </cell>
          <cell r="C465" t="str">
            <v>BHATINDA</v>
          </cell>
        </row>
        <row r="466">
          <cell r="A466" t="str">
            <v>KOTKAPURA</v>
          </cell>
          <cell r="B466" t="str">
            <v>PUNJAB / HARYANA / HP</v>
          </cell>
          <cell r="C466" t="str">
            <v>BHATINDA</v>
          </cell>
        </row>
        <row r="467">
          <cell r="A467" t="str">
            <v>FARIDAKOT</v>
          </cell>
          <cell r="B467" t="str">
            <v>PUNJAB / HARYANA / HP</v>
          </cell>
          <cell r="C467" t="str">
            <v>BHATINDA</v>
          </cell>
        </row>
        <row r="468">
          <cell r="A468" t="str">
            <v>ZIRA</v>
          </cell>
          <cell r="B468" t="str">
            <v>PUNJAB / HARYANA / HP</v>
          </cell>
          <cell r="C468" t="str">
            <v>BHATINDA</v>
          </cell>
        </row>
        <row r="469">
          <cell r="A469" t="str">
            <v>RAMAN</v>
          </cell>
          <cell r="B469" t="str">
            <v>PUNJAB / HARYANA / HP</v>
          </cell>
          <cell r="C469" t="str">
            <v>BHATINDA</v>
          </cell>
        </row>
        <row r="470">
          <cell r="A470" t="str">
            <v xml:space="preserve">Rohtak </v>
          </cell>
          <cell r="B470" t="str">
            <v>PUNJAB / HARYANA / HP</v>
          </cell>
          <cell r="C470" t="str">
            <v>SONIPAT</v>
          </cell>
        </row>
        <row r="471">
          <cell r="A471" t="str">
            <v>SONIPAT</v>
          </cell>
          <cell r="B471" t="str">
            <v>PUNJAB / HARYANA / HP</v>
          </cell>
          <cell r="C471" t="str">
            <v>SONIPAT</v>
          </cell>
        </row>
        <row r="472">
          <cell r="A472" t="str">
            <v>HISSAR</v>
          </cell>
          <cell r="B472" t="str">
            <v>PUNJAB / HARYANA / HP</v>
          </cell>
          <cell r="C472" t="str">
            <v>SONIPAT</v>
          </cell>
        </row>
        <row r="473">
          <cell r="A473" t="str">
            <v>SIRSA</v>
          </cell>
          <cell r="B473" t="str">
            <v>PUNJAB / HARYANA / HP</v>
          </cell>
          <cell r="C473" t="str">
            <v>SONIPAT</v>
          </cell>
        </row>
        <row r="474">
          <cell r="A474" t="str">
            <v>JIND</v>
          </cell>
          <cell r="B474" t="str">
            <v>PUNJAB / HARYANA / HP</v>
          </cell>
          <cell r="C474" t="str">
            <v>SONIPAT</v>
          </cell>
        </row>
        <row r="475">
          <cell r="A475" t="str">
            <v>BHIWANI</v>
          </cell>
          <cell r="B475" t="str">
            <v>PUNJAB / HARYANA / HP</v>
          </cell>
          <cell r="C475" t="str">
            <v>SONIPAT</v>
          </cell>
        </row>
        <row r="476">
          <cell r="A476" t="str">
            <v>BAHADURGARH</v>
          </cell>
          <cell r="B476" t="str">
            <v>PUNJAB / HARYANA / HP</v>
          </cell>
          <cell r="C476" t="str">
            <v>SONIPAT</v>
          </cell>
        </row>
        <row r="477">
          <cell r="A477" t="str">
            <v>FATEHABAD</v>
          </cell>
          <cell r="B477" t="str">
            <v>PUNJAB / HARYANA / HP</v>
          </cell>
          <cell r="C477" t="str">
            <v>SONIPAT</v>
          </cell>
        </row>
        <row r="478">
          <cell r="A478" t="str">
            <v>HANSI</v>
          </cell>
          <cell r="B478" t="str">
            <v>PUNJAB / HARYANA / HP</v>
          </cell>
          <cell r="C478" t="str">
            <v>SONIPAT</v>
          </cell>
        </row>
        <row r="479">
          <cell r="A479" t="str">
            <v>JHAJJAR</v>
          </cell>
          <cell r="B479" t="str">
            <v>PUNJAB / HARYANA / HP</v>
          </cell>
          <cell r="C479" t="str">
            <v>SONIPAT</v>
          </cell>
        </row>
        <row r="480">
          <cell r="A480" t="str">
            <v>GOHANA</v>
          </cell>
          <cell r="B480" t="str">
            <v>PUNJAB / HARYANA / HP</v>
          </cell>
          <cell r="C480" t="str">
            <v>SONIPAT</v>
          </cell>
        </row>
        <row r="481">
          <cell r="A481" t="str">
            <v>NARNAUL</v>
          </cell>
          <cell r="B481" t="str">
            <v>PUNJAB / HARYANA / HP</v>
          </cell>
          <cell r="C481" t="str">
            <v>SONIPAT</v>
          </cell>
        </row>
        <row r="482">
          <cell r="A482" t="str">
            <v>DABWALI</v>
          </cell>
          <cell r="B482" t="str">
            <v>PUNJAB / HARYANA / HP</v>
          </cell>
          <cell r="C482" t="str">
            <v>SONIPAT</v>
          </cell>
        </row>
        <row r="483">
          <cell r="A483" t="str">
            <v>CHARKHIDADRI</v>
          </cell>
          <cell r="B483" t="str">
            <v>PUNJAB / HARYANA / HP</v>
          </cell>
          <cell r="C483" t="str">
            <v>SONIPAT</v>
          </cell>
        </row>
        <row r="484">
          <cell r="A484">
            <v>61</v>
          </cell>
          <cell r="B484">
            <v>1</v>
          </cell>
          <cell r="C484">
            <v>6</v>
          </cell>
        </row>
        <row r="485">
          <cell r="A485" t="str">
            <v>Calcutta</v>
          </cell>
          <cell r="B485" t="str">
            <v>WEST BENGAL / BIHAR</v>
          </cell>
          <cell r="C485" t="str">
            <v>KOLKATA</v>
          </cell>
        </row>
        <row r="486">
          <cell r="A486" t="str">
            <v>KHARAGPUR</v>
          </cell>
          <cell r="B486" t="str">
            <v>WEST BENGAL / BIHAR</v>
          </cell>
          <cell r="C486" t="str">
            <v>KOLKATA</v>
          </cell>
        </row>
        <row r="487">
          <cell r="A487" t="str">
            <v>HALDIA</v>
          </cell>
          <cell r="B487" t="str">
            <v>WEST BENGAL / BIHAR</v>
          </cell>
          <cell r="C487" t="str">
            <v>KOLKATA</v>
          </cell>
        </row>
        <row r="488">
          <cell r="A488" t="str">
            <v>HABRA</v>
          </cell>
          <cell r="B488" t="str">
            <v>WEST BENGAL / BIHAR</v>
          </cell>
          <cell r="C488" t="str">
            <v>KOLKATA</v>
          </cell>
        </row>
        <row r="489">
          <cell r="A489" t="str">
            <v>BASIRHAT</v>
          </cell>
          <cell r="B489" t="str">
            <v>WEST BENGAL / BIHAR</v>
          </cell>
          <cell r="C489" t="str">
            <v>KOLKATA</v>
          </cell>
        </row>
        <row r="490">
          <cell r="A490" t="str">
            <v>TAMLUK</v>
          </cell>
          <cell r="B490" t="str">
            <v>WEST BENGAL / BIHAR</v>
          </cell>
          <cell r="C490" t="str">
            <v>KOLKATA</v>
          </cell>
        </row>
        <row r="491">
          <cell r="A491" t="str">
            <v>PATNA</v>
          </cell>
          <cell r="B491" t="str">
            <v>WEST BENGAL / BIHAR</v>
          </cell>
          <cell r="C491" t="str">
            <v>PATNA</v>
          </cell>
        </row>
        <row r="492">
          <cell r="A492" t="str">
            <v>MUZAFFARPUR</v>
          </cell>
          <cell r="B492" t="str">
            <v>WEST BENGAL / BIHAR</v>
          </cell>
          <cell r="C492" t="str">
            <v>PATNA</v>
          </cell>
        </row>
        <row r="493">
          <cell r="A493" t="str">
            <v>Dharbhanga</v>
          </cell>
          <cell r="B493" t="str">
            <v>WEST BENGAL / BIHAR</v>
          </cell>
          <cell r="C493" t="str">
            <v>PATNA</v>
          </cell>
        </row>
        <row r="494">
          <cell r="A494" t="str">
            <v>BIHARSHARIF</v>
          </cell>
          <cell r="B494" t="str">
            <v>WEST BENGAL / BIHAR</v>
          </cell>
          <cell r="C494" t="str">
            <v>PATNA</v>
          </cell>
        </row>
        <row r="495">
          <cell r="A495" t="str">
            <v>ARRAH</v>
          </cell>
          <cell r="B495" t="str">
            <v>WEST BENGAL / BIHAR</v>
          </cell>
          <cell r="C495" t="str">
            <v>PATNA</v>
          </cell>
        </row>
        <row r="496">
          <cell r="A496" t="str">
            <v>DANAPUR</v>
          </cell>
          <cell r="B496" t="str">
            <v>WEST BENGAL / BIHAR</v>
          </cell>
          <cell r="C496" t="str">
            <v>PATNA</v>
          </cell>
        </row>
        <row r="497">
          <cell r="A497" t="str">
            <v>NAWADA</v>
          </cell>
          <cell r="B497" t="str">
            <v>WEST BENGAL / BIHAR</v>
          </cell>
          <cell r="C497" t="str">
            <v>PATNA</v>
          </cell>
        </row>
        <row r="498">
          <cell r="A498" t="str">
            <v>ASANSOL</v>
          </cell>
          <cell r="B498" t="str">
            <v>WEST BENGAL / BIHAR</v>
          </cell>
          <cell r="C498" t="str">
            <v>ASANSOL</v>
          </cell>
        </row>
        <row r="499">
          <cell r="A499" t="str">
            <v>DURGAPUR</v>
          </cell>
          <cell r="B499" t="str">
            <v>WEST BENGAL / BIHAR</v>
          </cell>
          <cell r="C499" t="str">
            <v>ASANSOL</v>
          </cell>
        </row>
        <row r="500">
          <cell r="A500" t="str">
            <v>BURDWAN</v>
          </cell>
          <cell r="B500" t="str">
            <v>WEST BENGAL / BIHAR</v>
          </cell>
          <cell r="C500" t="str">
            <v>ASANSOL</v>
          </cell>
        </row>
        <row r="501">
          <cell r="A501" t="str">
            <v>Berhampur</v>
          </cell>
          <cell r="B501" t="str">
            <v>WEST BENGAL / BIHAR</v>
          </cell>
          <cell r="C501" t="str">
            <v>ASANSOL</v>
          </cell>
        </row>
        <row r="502">
          <cell r="A502" t="str">
            <v>Krishnanagar</v>
          </cell>
          <cell r="B502" t="str">
            <v>WEST BENGAL / BIHAR</v>
          </cell>
          <cell r="C502" t="str">
            <v>ASANSOL</v>
          </cell>
        </row>
        <row r="503">
          <cell r="A503" t="str">
            <v>RANAGHAT</v>
          </cell>
          <cell r="B503" t="str">
            <v>WEST BENGAL / BIHAR</v>
          </cell>
          <cell r="C503" t="str">
            <v>ASANSOL</v>
          </cell>
        </row>
        <row r="504">
          <cell r="A504" t="str">
            <v>BONGOAN</v>
          </cell>
          <cell r="B504" t="str">
            <v>WEST BENGAL / BIHAR</v>
          </cell>
          <cell r="C504" t="str">
            <v>ASANSOL</v>
          </cell>
        </row>
        <row r="505">
          <cell r="A505" t="str">
            <v>BOLPUR</v>
          </cell>
          <cell r="B505" t="str">
            <v>WEST BENGAL / BIHAR</v>
          </cell>
          <cell r="C505" t="str">
            <v>ASANSOL</v>
          </cell>
        </row>
        <row r="506">
          <cell r="A506" t="str">
            <v>KATWA</v>
          </cell>
          <cell r="B506" t="str">
            <v>WEST BENGAL / BIHAR</v>
          </cell>
          <cell r="C506" t="str">
            <v>ASANSOL</v>
          </cell>
        </row>
        <row r="507">
          <cell r="A507" t="str">
            <v>RANCHI</v>
          </cell>
          <cell r="B507" t="str">
            <v>WEST BENGAL / BIHAR</v>
          </cell>
          <cell r="C507" t="str">
            <v>RANCHI</v>
          </cell>
        </row>
        <row r="508">
          <cell r="A508" t="str">
            <v>JAMSHEDPUR</v>
          </cell>
          <cell r="B508" t="str">
            <v>WEST BENGAL / BIHAR</v>
          </cell>
          <cell r="C508" t="str">
            <v>RANCHI</v>
          </cell>
        </row>
        <row r="509">
          <cell r="A509" t="str">
            <v>DHANBAD</v>
          </cell>
          <cell r="B509" t="str">
            <v>WEST BENGAL / BIHAR</v>
          </cell>
          <cell r="C509" t="str">
            <v>RANCHI</v>
          </cell>
        </row>
        <row r="510">
          <cell r="A510" t="str">
            <v>BOKARO</v>
          </cell>
          <cell r="B510" t="str">
            <v>WEST BENGAL / BIHAR</v>
          </cell>
          <cell r="C510" t="str">
            <v>RANCHI</v>
          </cell>
        </row>
        <row r="511">
          <cell r="A511">
            <v>26</v>
          </cell>
          <cell r="B511">
            <v>1</v>
          </cell>
          <cell r="C511">
            <v>4</v>
          </cell>
        </row>
        <row r="512">
          <cell r="A512" t="str">
            <v>INDORE</v>
          </cell>
          <cell r="B512" t="str">
            <v>MADHYA PRADESH / ORISSA</v>
          </cell>
          <cell r="C512" t="str">
            <v>INDORE</v>
          </cell>
        </row>
        <row r="513">
          <cell r="A513" t="str">
            <v>UJJAIN</v>
          </cell>
          <cell r="B513" t="str">
            <v>MADHYA PRADESH / ORISSA</v>
          </cell>
          <cell r="C513" t="str">
            <v>INDORE</v>
          </cell>
        </row>
        <row r="514">
          <cell r="A514" t="str">
            <v>RATLAM</v>
          </cell>
          <cell r="B514" t="str">
            <v>MADHYA PRADESH / ORISSA</v>
          </cell>
          <cell r="C514" t="str">
            <v>INDORE</v>
          </cell>
        </row>
        <row r="515">
          <cell r="A515" t="str">
            <v>DEWAS</v>
          </cell>
          <cell r="B515" t="str">
            <v>MADHYA PRADESH / ORISSA</v>
          </cell>
          <cell r="C515" t="str">
            <v>INDORE</v>
          </cell>
        </row>
        <row r="516">
          <cell r="A516" t="str">
            <v>MANDSAUR</v>
          </cell>
          <cell r="B516" t="str">
            <v>MADHYA PRADESH / ORISSA</v>
          </cell>
          <cell r="C516" t="str">
            <v>INDORE</v>
          </cell>
        </row>
        <row r="517">
          <cell r="A517" t="str">
            <v>NEEMUCH</v>
          </cell>
          <cell r="B517" t="str">
            <v>MADHYA PRADESH / ORISSA</v>
          </cell>
          <cell r="C517" t="str">
            <v>INDORE</v>
          </cell>
        </row>
        <row r="518">
          <cell r="A518" t="str">
            <v>DHAR</v>
          </cell>
          <cell r="B518" t="str">
            <v>MADHYA PRADESH / ORISSA</v>
          </cell>
          <cell r="C518" t="str">
            <v>INDORE</v>
          </cell>
        </row>
        <row r="519">
          <cell r="A519" t="str">
            <v>MHOW</v>
          </cell>
          <cell r="B519" t="str">
            <v>MADHYA PRADESH / ORISSA</v>
          </cell>
          <cell r="C519" t="str">
            <v>INDORE</v>
          </cell>
        </row>
        <row r="520">
          <cell r="A520" t="str">
            <v>JAORA</v>
          </cell>
          <cell r="B520" t="str">
            <v>MADHYA PRADESH / ORISSA</v>
          </cell>
          <cell r="C520" t="str">
            <v>INDORE</v>
          </cell>
        </row>
        <row r="521">
          <cell r="A521" t="str">
            <v>BHOPAL</v>
          </cell>
          <cell r="B521" t="str">
            <v>MADHYA PRADESH / ORISSA</v>
          </cell>
          <cell r="C521" t="str">
            <v>BHOPAL</v>
          </cell>
        </row>
        <row r="522">
          <cell r="A522" t="str">
            <v>ITARSI</v>
          </cell>
          <cell r="B522" t="str">
            <v>MADHYA PRADESH / ORISSA</v>
          </cell>
          <cell r="C522" t="str">
            <v>BHOPAL</v>
          </cell>
        </row>
        <row r="523">
          <cell r="A523" t="str">
            <v>SEHORE</v>
          </cell>
          <cell r="B523" t="str">
            <v>MADHYA PRADESH / ORISSA</v>
          </cell>
          <cell r="C523" t="str">
            <v>BHOPAL</v>
          </cell>
        </row>
        <row r="524">
          <cell r="A524" t="str">
            <v xml:space="preserve">Betul </v>
          </cell>
          <cell r="B524" t="str">
            <v>MADHYA PRADESH / ORISSA</v>
          </cell>
          <cell r="C524" t="str">
            <v>BHOPAL</v>
          </cell>
        </row>
        <row r="525">
          <cell r="A525" t="str">
            <v>BHUBANESHWAR</v>
          </cell>
          <cell r="B525" t="str">
            <v>MADHYA PRADESH / ORISSA</v>
          </cell>
          <cell r="C525" t="str">
            <v>BHUBANESWAR</v>
          </cell>
        </row>
        <row r="526">
          <cell r="A526" t="str">
            <v>CUTTACK</v>
          </cell>
          <cell r="B526" t="str">
            <v>MADHYA PRADESH / ORISSA</v>
          </cell>
          <cell r="C526" t="str">
            <v>BHUBANESWAR</v>
          </cell>
        </row>
        <row r="527">
          <cell r="A527" t="str">
            <v>Berhmpur</v>
          </cell>
          <cell r="B527" t="str">
            <v>MADHYA PRADESH / ORISSA</v>
          </cell>
          <cell r="C527" t="str">
            <v>BHUBANESWAR</v>
          </cell>
        </row>
        <row r="528">
          <cell r="A528" t="str">
            <v>BALASORE</v>
          </cell>
          <cell r="B528" t="str">
            <v>MADHYA PRADESH / ORISSA</v>
          </cell>
          <cell r="C528" t="str">
            <v>BHUBANESWAR</v>
          </cell>
        </row>
        <row r="529">
          <cell r="A529" t="str">
            <v>ANUGUL</v>
          </cell>
          <cell r="B529" t="str">
            <v>MADHYA PRADESH / ORISSA</v>
          </cell>
          <cell r="C529" t="str">
            <v>BHUBANESWAR</v>
          </cell>
        </row>
        <row r="530">
          <cell r="A530" t="str">
            <v>CHHATRAPUR</v>
          </cell>
          <cell r="B530" t="str">
            <v>MADHYA PRADESH / ORISSA</v>
          </cell>
          <cell r="C530" t="str">
            <v>BHUBANESWAR</v>
          </cell>
        </row>
        <row r="531">
          <cell r="A531" t="str">
            <v>BHADRAK</v>
          </cell>
          <cell r="B531" t="str">
            <v>MADHYA PRADESH / ORISSA</v>
          </cell>
          <cell r="C531" t="str">
            <v>BHUBANESWAR</v>
          </cell>
        </row>
        <row r="532">
          <cell r="A532" t="str">
            <v>DHENKANAL</v>
          </cell>
          <cell r="B532" t="str">
            <v>MADHYA PRADESH / ORISSA</v>
          </cell>
          <cell r="C532" t="str">
            <v>BHUBANESWAR</v>
          </cell>
        </row>
        <row r="533">
          <cell r="A533" t="str">
            <v>BARIPADA</v>
          </cell>
          <cell r="B533" t="str">
            <v>MADHYA PRADESH / ORISSA</v>
          </cell>
          <cell r="C533" t="str">
            <v>BHUBANESWAR</v>
          </cell>
        </row>
        <row r="534">
          <cell r="A534" t="str">
            <v>KHURDA</v>
          </cell>
          <cell r="B534" t="str">
            <v>MADHYA PRADESH / ORISSA</v>
          </cell>
          <cell r="C534" t="str">
            <v>BHUBANESWAR</v>
          </cell>
        </row>
        <row r="535">
          <cell r="A535" t="str">
            <v>JAGAPUR ROAD</v>
          </cell>
          <cell r="B535" t="str">
            <v>MADHYA PRADESH / ORISSA</v>
          </cell>
          <cell r="C535" t="str">
            <v>BHUBANESWAR</v>
          </cell>
        </row>
        <row r="536">
          <cell r="A536" t="str">
            <v>SORO</v>
          </cell>
          <cell r="B536" t="str">
            <v>MADHYA PRADESH / ORISSA</v>
          </cell>
          <cell r="C536" t="str">
            <v>BHUBANESWAR</v>
          </cell>
        </row>
        <row r="537">
          <cell r="A537" t="str">
            <v>JAGAPUR TOWN</v>
          </cell>
          <cell r="B537" t="str">
            <v>MADHYA PRADESH / ORISSA</v>
          </cell>
          <cell r="C537" t="str">
            <v>BHUBANESWAR</v>
          </cell>
        </row>
        <row r="538">
          <cell r="A538" t="str">
            <v>DHANMANDAL</v>
          </cell>
          <cell r="B538" t="str">
            <v>MADHYA PRADESH / ORISSA</v>
          </cell>
          <cell r="C538" t="str">
            <v>BHUBANESWAR</v>
          </cell>
        </row>
        <row r="539">
          <cell r="A539" t="str">
            <v>JABALPUR</v>
          </cell>
          <cell r="B539" t="str">
            <v>MADHYA PRADESH / ORISSA</v>
          </cell>
          <cell r="C539" t="str">
            <v>JABALPUR</v>
          </cell>
        </row>
        <row r="540">
          <cell r="A540" t="str">
            <v>KATNI</v>
          </cell>
          <cell r="B540" t="str">
            <v>MADHYA PRADESH / ORISSA</v>
          </cell>
          <cell r="C540" t="str">
            <v>JABALPUR</v>
          </cell>
        </row>
        <row r="541">
          <cell r="A541" t="str">
            <v>SAGAR</v>
          </cell>
          <cell r="B541" t="str">
            <v>MADHYA PRADESH / ORISSA</v>
          </cell>
          <cell r="C541" t="str">
            <v>JABALPUR</v>
          </cell>
        </row>
        <row r="542">
          <cell r="A542" t="str">
            <v>SATNA</v>
          </cell>
          <cell r="B542" t="str">
            <v>MADHYA PRADESH / ORISSA</v>
          </cell>
          <cell r="C542" t="str">
            <v>JABALPUR</v>
          </cell>
        </row>
        <row r="543">
          <cell r="A543" t="str">
            <v>Chindwara</v>
          </cell>
          <cell r="B543" t="str">
            <v>MADHYA PRADESH / ORISSA</v>
          </cell>
          <cell r="C543" t="str">
            <v>JABALPUR</v>
          </cell>
        </row>
        <row r="544">
          <cell r="A544" t="str">
            <v>REWA</v>
          </cell>
          <cell r="B544" t="str">
            <v>MADHYA PRADESH / ORISSA</v>
          </cell>
          <cell r="C544" t="str">
            <v>JABALPUR</v>
          </cell>
        </row>
        <row r="545">
          <cell r="A545" t="str">
            <v>BALAGHAT</v>
          </cell>
          <cell r="B545" t="str">
            <v>MADHYA PRADESH / ORISSA</v>
          </cell>
          <cell r="C545" t="str">
            <v>JABALPUR</v>
          </cell>
        </row>
        <row r="546">
          <cell r="A546" t="str">
            <v>RAIPUR</v>
          </cell>
          <cell r="B546" t="str">
            <v>MADHYA PRADESH / ORISSA</v>
          </cell>
          <cell r="C546" t="str">
            <v>RAIPUR</v>
          </cell>
        </row>
        <row r="547">
          <cell r="A547" t="str">
            <v>DURG</v>
          </cell>
          <cell r="B547" t="str">
            <v>MADHYA PRADESH / ORISSA</v>
          </cell>
          <cell r="C547" t="str">
            <v>RAIPUR</v>
          </cell>
        </row>
        <row r="548">
          <cell r="A548" t="str">
            <v>BILASPUR</v>
          </cell>
          <cell r="B548" t="str">
            <v>MADHYA PRADESH / ORISSA</v>
          </cell>
          <cell r="C548" t="str">
            <v>RAIPUR</v>
          </cell>
        </row>
        <row r="549">
          <cell r="A549" t="str">
            <v>RAJNANDGAON</v>
          </cell>
          <cell r="B549" t="str">
            <v>MADHYA PRADESH / ORISSA</v>
          </cell>
          <cell r="C549" t="str">
            <v>RAIPUR</v>
          </cell>
        </row>
        <row r="550">
          <cell r="A550" t="str">
            <v>RAIGARH</v>
          </cell>
          <cell r="B550" t="str">
            <v>MADHYA PRADESH / ORISSA</v>
          </cell>
          <cell r="C550" t="str">
            <v>RAIPUR</v>
          </cell>
        </row>
        <row r="551">
          <cell r="A551" t="str">
            <v>GWALIOR</v>
          </cell>
          <cell r="B551" t="str">
            <v>MADHYA PRADESH / ORISSA</v>
          </cell>
          <cell r="C551" t="str">
            <v>GWALIOR</v>
          </cell>
        </row>
        <row r="552">
          <cell r="A552" t="str">
            <v>MORENA</v>
          </cell>
          <cell r="B552" t="str">
            <v>MADHYA PRADESH / ORISSA</v>
          </cell>
          <cell r="C552" t="str">
            <v>GWALIOR</v>
          </cell>
        </row>
        <row r="553">
          <cell r="A553" t="str">
            <v>GUNA</v>
          </cell>
          <cell r="B553" t="str">
            <v>MADHYA PRADESH / ORISSA</v>
          </cell>
          <cell r="C553" t="str">
            <v>GWALIOR</v>
          </cell>
        </row>
        <row r="554">
          <cell r="A554" t="str">
            <v>SHIVPURI</v>
          </cell>
          <cell r="B554" t="str">
            <v>MADHYA PRADESH / ORISSA</v>
          </cell>
          <cell r="C554" t="str">
            <v>GWALIOR</v>
          </cell>
        </row>
        <row r="555">
          <cell r="A555" t="str">
            <v>ROURKELA</v>
          </cell>
          <cell r="B555" t="str">
            <v>MADHYA PRADESH / ORISSA</v>
          </cell>
          <cell r="C555" t="str">
            <v>ROURKELA</v>
          </cell>
        </row>
        <row r="556">
          <cell r="A556" t="str">
            <v>SAMBALPUR</v>
          </cell>
          <cell r="B556" t="str">
            <v>MADHYA PRADESH / ORISSA</v>
          </cell>
          <cell r="C556" t="str">
            <v>ROURKELA</v>
          </cell>
        </row>
        <row r="557">
          <cell r="A557" t="str">
            <v>BARGARH</v>
          </cell>
          <cell r="B557" t="str">
            <v>MADHYA PRADESH / ORISSA</v>
          </cell>
          <cell r="C557" t="str">
            <v>ROURKELA</v>
          </cell>
        </row>
        <row r="558">
          <cell r="A558">
            <v>46</v>
          </cell>
          <cell r="B558">
            <v>1</v>
          </cell>
          <cell r="C558">
            <v>7</v>
          </cell>
        </row>
        <row r="559">
          <cell r="A559" t="str">
            <v>Trivendrum</v>
          </cell>
          <cell r="B559" t="str">
            <v>KERALA</v>
          </cell>
          <cell r="C559" t="str">
            <v>TRIVANDRUM</v>
          </cell>
        </row>
        <row r="560">
          <cell r="A560" t="str">
            <v>QUILON</v>
          </cell>
          <cell r="B560" t="str">
            <v>KERALA</v>
          </cell>
          <cell r="C560" t="str">
            <v>TRIVANDRUM</v>
          </cell>
        </row>
        <row r="561">
          <cell r="A561" t="str">
            <v>MAVELIKKARA</v>
          </cell>
          <cell r="B561" t="str">
            <v>KERALA</v>
          </cell>
          <cell r="C561" t="str">
            <v>TRIVANDRUM</v>
          </cell>
        </row>
        <row r="562">
          <cell r="A562" t="str">
            <v>Allepy</v>
          </cell>
          <cell r="B562" t="str">
            <v>KERALA</v>
          </cell>
          <cell r="C562" t="str">
            <v>TRIVANDRUM</v>
          </cell>
        </row>
        <row r="563">
          <cell r="A563" t="str">
            <v xml:space="preserve">Tiruvalla </v>
          </cell>
          <cell r="B563" t="str">
            <v>KERALA</v>
          </cell>
          <cell r="C563" t="str">
            <v>TRIVANDRUM</v>
          </cell>
        </row>
        <row r="564">
          <cell r="A564" t="str">
            <v>PATHANAMTHITTA</v>
          </cell>
          <cell r="B564" t="str">
            <v>KERALA</v>
          </cell>
          <cell r="C564" t="str">
            <v>TRIVANDRUM</v>
          </cell>
        </row>
        <row r="565">
          <cell r="A565" t="str">
            <v>ATTINGAL</v>
          </cell>
          <cell r="B565" t="str">
            <v>KERALA</v>
          </cell>
          <cell r="C565" t="str">
            <v>TRIVANDRUM</v>
          </cell>
        </row>
        <row r="566">
          <cell r="A566" t="str">
            <v>SHERTALLAI</v>
          </cell>
          <cell r="B566" t="str">
            <v>KERALA</v>
          </cell>
          <cell r="C566" t="str">
            <v>TRIVANDRUM</v>
          </cell>
        </row>
        <row r="567">
          <cell r="A567" t="str">
            <v>KARUNAGAPALLY</v>
          </cell>
          <cell r="B567" t="str">
            <v>KERALA</v>
          </cell>
          <cell r="C567" t="str">
            <v>TRIVANDRUM</v>
          </cell>
        </row>
        <row r="568">
          <cell r="A568" t="str">
            <v>ADOOR</v>
          </cell>
          <cell r="B568" t="str">
            <v>KERALA</v>
          </cell>
          <cell r="C568" t="str">
            <v>TRIVANDRUM</v>
          </cell>
        </row>
        <row r="569">
          <cell r="A569" t="str">
            <v>RANNI</v>
          </cell>
          <cell r="B569" t="str">
            <v>KERALA</v>
          </cell>
          <cell r="C569" t="str">
            <v>TRIVANDRUM</v>
          </cell>
        </row>
        <row r="570">
          <cell r="A570" t="str">
            <v>PUNALUR</v>
          </cell>
          <cell r="B570" t="str">
            <v>KERALA</v>
          </cell>
          <cell r="C570" t="str">
            <v>TRIVANDRUM</v>
          </cell>
        </row>
        <row r="571">
          <cell r="A571" t="str">
            <v>NEDUMANDAD</v>
          </cell>
          <cell r="B571" t="str">
            <v>KERALA</v>
          </cell>
          <cell r="C571" t="str">
            <v>TRIVANDRUM</v>
          </cell>
        </row>
        <row r="572">
          <cell r="A572" t="str">
            <v>ERNAKULAM</v>
          </cell>
          <cell r="B572" t="str">
            <v>KERALA</v>
          </cell>
          <cell r="C572" t="str">
            <v>ERNAKULAM</v>
          </cell>
        </row>
        <row r="573">
          <cell r="A573" t="str">
            <v>Thrissur</v>
          </cell>
          <cell r="B573" t="str">
            <v>KERALA</v>
          </cell>
          <cell r="C573" t="str">
            <v>ERNAKULAM</v>
          </cell>
        </row>
        <row r="574">
          <cell r="A574" t="str">
            <v>Palaghat</v>
          </cell>
          <cell r="B574" t="str">
            <v>KERALA</v>
          </cell>
          <cell r="C574" t="str">
            <v>ERNAKULAM</v>
          </cell>
        </row>
        <row r="575">
          <cell r="A575" t="str">
            <v>KOTTAYAM</v>
          </cell>
          <cell r="B575" t="str">
            <v>KERALA</v>
          </cell>
          <cell r="C575" t="str">
            <v>ERNAKULAM</v>
          </cell>
        </row>
        <row r="576">
          <cell r="A576" t="str">
            <v>MUVATTUPUZHA</v>
          </cell>
          <cell r="B576" t="str">
            <v>KERALA</v>
          </cell>
          <cell r="C576" t="str">
            <v>ERNAKULAM</v>
          </cell>
        </row>
        <row r="577">
          <cell r="A577" t="str">
            <v>IRINJALAKUDA</v>
          </cell>
          <cell r="B577" t="str">
            <v>KERALA</v>
          </cell>
          <cell r="C577" t="str">
            <v>ERNAKULAM</v>
          </cell>
        </row>
        <row r="578">
          <cell r="A578" t="str">
            <v>THODUPUZHA</v>
          </cell>
          <cell r="B578" t="str">
            <v>KERALA</v>
          </cell>
          <cell r="C578" t="str">
            <v>ERNAKULAM</v>
          </cell>
        </row>
        <row r="579">
          <cell r="A579" t="str">
            <v>PALAI</v>
          </cell>
          <cell r="B579" t="str">
            <v>KERALA</v>
          </cell>
          <cell r="C579" t="str">
            <v>ERNAKULAM</v>
          </cell>
        </row>
        <row r="580">
          <cell r="A580" t="str">
            <v>KUNNAMKULAM</v>
          </cell>
          <cell r="B580" t="str">
            <v>KERALA</v>
          </cell>
          <cell r="C580" t="str">
            <v>ERNAKULAM</v>
          </cell>
        </row>
        <row r="581">
          <cell r="A581" t="str">
            <v>KANJIRAPALLY</v>
          </cell>
          <cell r="B581" t="str">
            <v>KERALA</v>
          </cell>
          <cell r="C581" t="str">
            <v>ERNAKULAM</v>
          </cell>
        </row>
        <row r="582">
          <cell r="A582" t="str">
            <v>VAIKOM</v>
          </cell>
          <cell r="B582" t="str">
            <v>KERALA</v>
          </cell>
          <cell r="C582" t="str">
            <v>ERNAKULAM</v>
          </cell>
        </row>
        <row r="583">
          <cell r="A583" t="str">
            <v>VADAKKANCHERY</v>
          </cell>
          <cell r="B583" t="str">
            <v>KERALA</v>
          </cell>
          <cell r="C583" t="str">
            <v>ERNAKULAM</v>
          </cell>
        </row>
        <row r="584">
          <cell r="A584" t="str">
            <v xml:space="preserve">Kozikode </v>
          </cell>
          <cell r="B584" t="str">
            <v>KERALA</v>
          </cell>
          <cell r="C584" t="str">
            <v>KOZHIKODE</v>
          </cell>
        </row>
        <row r="585">
          <cell r="A585" t="str">
            <v>Kannur</v>
          </cell>
          <cell r="B585" t="str">
            <v>KERALA</v>
          </cell>
          <cell r="C585" t="str">
            <v>KOZHIKODE</v>
          </cell>
        </row>
        <row r="586">
          <cell r="A586" t="str">
            <v>MANJERI</v>
          </cell>
          <cell r="B586" t="str">
            <v>KERALA</v>
          </cell>
          <cell r="C586" t="str">
            <v>KOZHIKODE</v>
          </cell>
        </row>
        <row r="587">
          <cell r="A587" t="str">
            <v>TIRUR</v>
          </cell>
          <cell r="B587" t="str">
            <v>KERALA</v>
          </cell>
          <cell r="C587" t="str">
            <v>KOZHIKODE</v>
          </cell>
        </row>
        <row r="588">
          <cell r="A588" t="str">
            <v>BADAGARA</v>
          </cell>
          <cell r="B588" t="str">
            <v>KERALA</v>
          </cell>
          <cell r="C588" t="str">
            <v>KOZHIKODE</v>
          </cell>
        </row>
        <row r="589">
          <cell r="A589" t="str">
            <v>KASARGODE</v>
          </cell>
          <cell r="B589" t="str">
            <v>KERALA</v>
          </cell>
          <cell r="C589" t="str">
            <v>KOZHIKODE</v>
          </cell>
        </row>
        <row r="590">
          <cell r="A590" t="str">
            <v>TELLICHERRY</v>
          </cell>
          <cell r="B590" t="str">
            <v>KERALA</v>
          </cell>
          <cell r="C590" t="str">
            <v>KOZHIKODE</v>
          </cell>
        </row>
        <row r="591">
          <cell r="A591" t="str">
            <v>KANHANGAD</v>
          </cell>
          <cell r="B591" t="str">
            <v>KERALA</v>
          </cell>
          <cell r="C591" t="str">
            <v>KOZHIKODE</v>
          </cell>
        </row>
        <row r="592">
          <cell r="A592" t="str">
            <v>PAYYANNUR</v>
          </cell>
          <cell r="B592" t="str">
            <v>KERALA</v>
          </cell>
          <cell r="C592" t="str">
            <v>KOZHIKODE</v>
          </cell>
        </row>
        <row r="593">
          <cell r="A593" t="str">
            <v>PERINTHALMANNA</v>
          </cell>
          <cell r="B593" t="str">
            <v>KERALA</v>
          </cell>
          <cell r="C593" t="str">
            <v>KOZHIKODE</v>
          </cell>
        </row>
        <row r="594">
          <cell r="A594" t="str">
            <v>TALIPARAMBA</v>
          </cell>
          <cell r="B594" t="str">
            <v>KERALA</v>
          </cell>
          <cell r="C594" t="str">
            <v>KOZHIKODE</v>
          </cell>
        </row>
        <row r="595">
          <cell r="A595" t="str">
            <v>KALPETTA</v>
          </cell>
          <cell r="B595" t="str">
            <v>KERALA</v>
          </cell>
          <cell r="C595" t="str">
            <v>KOZHIKODE</v>
          </cell>
        </row>
        <row r="596">
          <cell r="A596" t="str">
            <v>NILAMBUR</v>
          </cell>
          <cell r="B596" t="str">
            <v>KERALA</v>
          </cell>
          <cell r="C596" t="str">
            <v>KOZHIKODE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
      <sheetName val="data"/>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1"/>
      <sheetName val="netassets"/>
      <sheetName val="lov-COAct"/>
      <sheetName val="lov-cspl"/>
      <sheetName val="Validation"/>
      <sheetName val="Rollup Summary"/>
    </sheetNames>
    <sheetDataSet>
      <sheetData sheetId="0" refreshError="1"/>
      <sheetData sheetId="1" refreshError="1"/>
      <sheetData sheetId="2" refreshError="1"/>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1ss</v>
          </cell>
          <cell r="B26" t="str">
            <v>Shrimati Sharma Na Kahti Thi</v>
          </cell>
        </row>
        <row r="27">
          <cell r="A27" t="str">
            <v>1sb</v>
          </cell>
          <cell r="B27" t="str">
            <v>Star Bestsellers</v>
          </cell>
        </row>
        <row r="28">
          <cell r="A28" t="str">
            <v>1st</v>
          </cell>
          <cell r="B28" t="str">
            <v>Star Talk</v>
          </cell>
        </row>
        <row r="29">
          <cell r="A29" t="str">
            <v>1s</v>
          </cell>
          <cell r="B29" t="str">
            <v>Starbiz(aka-showbiz)</v>
          </cell>
        </row>
        <row r="30">
          <cell r="A30" t="str">
            <v>1gd</v>
          </cell>
          <cell r="B30" t="str">
            <v>The Great Debate</v>
          </cell>
        </row>
        <row r="31">
          <cell r="A31" t="str">
            <v>1wp</v>
          </cell>
          <cell r="B31" t="str">
            <v>We the People/Election Special</v>
          </cell>
        </row>
        <row r="32">
          <cell r="A32" t="str">
            <v>1zh</v>
          </cell>
          <cell r="B32" t="str">
            <v>Zara hatke Zara Bachke</v>
          </cell>
        </row>
        <row r="33">
          <cell r="A33" t="str">
            <v>1zi</v>
          </cell>
          <cell r="B33" t="str">
            <v>Zindagi.com</v>
          </cell>
        </row>
        <row r="34">
          <cell r="A34" t="str">
            <v>1vc</v>
          </cell>
          <cell r="B34" t="str">
            <v>[V] Challenge</v>
          </cell>
        </row>
        <row r="35">
          <cell r="A35" t="str">
            <v>1vd</v>
          </cell>
          <cell r="B35" t="str">
            <v>[V] Dares</v>
          </cell>
        </row>
        <row r="36">
          <cell r="A36" t="str">
            <v>1vs</v>
          </cell>
          <cell r="B36" t="str">
            <v>[V] Sabha</v>
          </cell>
        </row>
        <row r="37">
          <cell r="A37" t="str">
            <v>1vt</v>
          </cell>
          <cell r="B37" t="str">
            <v>[V] This Week</v>
          </cell>
        </row>
        <row r="38">
          <cell r="A38" t="str">
            <v>1an</v>
          </cell>
          <cell r="B38" t="str">
            <v>Awards Nomination</v>
          </cell>
        </row>
        <row r="39">
          <cell r="A39" t="str">
            <v>1bb</v>
          </cell>
          <cell r="B39" t="str">
            <v>BackBench</v>
          </cell>
        </row>
        <row r="40">
          <cell r="A40" t="str">
            <v>1bf</v>
          </cell>
          <cell r="B40" t="str">
            <v>Bheja Fry</v>
          </cell>
        </row>
        <row r="41">
          <cell r="A41" t="str">
            <v>1bi</v>
          </cell>
          <cell r="B41" t="str">
            <v>Bioscope</v>
          </cell>
        </row>
        <row r="42">
          <cell r="A42" t="str">
            <v>1ce</v>
          </cell>
          <cell r="B42" t="str">
            <v>Ceetees</v>
          </cell>
        </row>
        <row r="43">
          <cell r="A43" t="str">
            <v>1cm</v>
          </cell>
          <cell r="B43" t="str">
            <v>Cool Maal</v>
          </cell>
        </row>
        <row r="44">
          <cell r="A44" t="str">
            <v>1cq</v>
          </cell>
          <cell r="B44" t="str">
            <v>Crossword quiz</v>
          </cell>
        </row>
        <row r="45">
          <cell r="A45" t="str">
            <v>1ds</v>
          </cell>
          <cell r="B45" t="str">
            <v>Day Special</v>
          </cell>
        </row>
        <row r="46">
          <cell r="A46" t="str">
            <v>1fds</v>
          </cell>
          <cell r="B46" t="str">
            <v>First Day First Show -Special</v>
          </cell>
        </row>
        <row r="47">
          <cell r="A47" t="str">
            <v>1fd</v>
          </cell>
          <cell r="B47" t="str">
            <v>First Day First Show - Wkly</v>
          </cell>
        </row>
        <row r="48">
          <cell r="A48" t="str">
            <v>1gi</v>
          </cell>
          <cell r="B48" t="str">
            <v>Gone India</v>
          </cell>
        </row>
        <row r="49">
          <cell r="A49" t="str">
            <v>1hs</v>
          </cell>
          <cell r="B49" t="str">
            <v>Hotseat</v>
          </cell>
        </row>
        <row r="50">
          <cell r="A50" t="str">
            <v>1it</v>
          </cell>
          <cell r="B50" t="str">
            <v>Indian Top Ten</v>
          </cell>
        </row>
        <row r="51">
          <cell r="A51" t="str">
            <v>1is</v>
          </cell>
          <cell r="B51" t="str">
            <v>Interstitials</v>
          </cell>
        </row>
        <row r="52">
          <cell r="A52" t="str">
            <v>1ln</v>
          </cell>
          <cell r="B52" t="str">
            <v>Late Night [V]</v>
          </cell>
        </row>
        <row r="53">
          <cell r="A53" t="str">
            <v>1lp</v>
          </cell>
          <cell r="B53" t="str">
            <v>Launchepad</v>
          </cell>
        </row>
        <row r="54">
          <cell r="A54" t="str">
            <v>1ll</v>
          </cell>
          <cell r="B54" t="str">
            <v>Line Lagao</v>
          </cell>
        </row>
        <row r="55">
          <cell r="A55" t="str">
            <v>1mh</v>
          </cell>
          <cell r="B55" t="str">
            <v>Mangta Hai</v>
          </cell>
        </row>
        <row r="56">
          <cell r="A56" t="str">
            <v>1oc</v>
          </cell>
          <cell r="B56" t="str">
            <v>On Campus</v>
          </cell>
        </row>
        <row r="57">
          <cell r="A57" t="str">
            <v>1oy</v>
          </cell>
          <cell r="B57" t="str">
            <v>Oye</v>
          </cell>
        </row>
        <row r="58">
          <cell r="A58" t="str">
            <v>1pg</v>
          </cell>
          <cell r="B58" t="str">
            <v>Patli Galli</v>
          </cell>
        </row>
        <row r="59">
          <cell r="A59" t="str">
            <v>1sts</v>
          </cell>
          <cell r="B59" t="str">
            <v>Saturday Special</v>
          </cell>
        </row>
        <row r="60">
          <cell r="A60" t="str">
            <v>1sk</v>
          </cell>
          <cell r="B60" t="str">
            <v>Space Khalasis</v>
          </cell>
        </row>
        <row r="61">
          <cell r="A61" t="str">
            <v>1sr</v>
          </cell>
          <cell r="B61" t="str">
            <v>Stringers</v>
          </cell>
        </row>
        <row r="62">
          <cell r="A62" t="str">
            <v>1po</v>
          </cell>
          <cell r="B62" t="str">
            <v>Style Police</v>
          </cell>
        </row>
        <row r="63">
          <cell r="A63" t="str">
            <v>1sus</v>
          </cell>
          <cell r="B63" t="str">
            <v>Sunday Special</v>
          </cell>
        </row>
        <row r="64">
          <cell r="A64" t="str">
            <v>1te</v>
          </cell>
          <cell r="B64" t="str">
            <v>Tea with [V]</v>
          </cell>
        </row>
        <row r="65">
          <cell r="A65" t="str">
            <v>1tw</v>
          </cell>
          <cell r="B65" t="str">
            <v>This Week That Year</v>
          </cell>
        </row>
        <row r="66">
          <cell r="A66" t="str">
            <v>1ti</v>
          </cell>
          <cell r="B66" t="str">
            <v>Ticket</v>
          </cell>
        </row>
        <row r="67">
          <cell r="A67" t="str">
            <v>1ug</v>
          </cell>
          <cell r="B67" t="str">
            <v>Underground</v>
          </cell>
        </row>
        <row r="68">
          <cell r="A68" t="str">
            <v>1vi</v>
          </cell>
          <cell r="B68" t="str">
            <v>Virtual[V]</v>
          </cell>
        </row>
        <row r="69">
          <cell r="A69" t="str">
            <v>1wn</v>
          </cell>
          <cell r="B69" t="str">
            <v>What Next</v>
          </cell>
        </row>
        <row r="70">
          <cell r="A70" t="str">
            <v>1wm</v>
          </cell>
          <cell r="B70" t="str">
            <v>World Musik</v>
          </cell>
        </row>
        <row r="71">
          <cell r="A71" t="str">
            <v>1oll</v>
          </cell>
          <cell r="B71" t="str">
            <v>Ooh La La</v>
          </cell>
        </row>
        <row r="72">
          <cell r="A72" t="str">
            <v>1fl</v>
          </cell>
          <cell r="B72" t="str">
            <v>Films</v>
          </cell>
        </row>
        <row r="73">
          <cell r="A73" t="str">
            <v>1ssl</v>
          </cell>
          <cell r="B73" t="str">
            <v>Star Sunday Lunch</v>
          </cell>
        </row>
        <row r="74">
          <cell r="A74" t="str">
            <v>1ssm</v>
          </cell>
          <cell r="B74" t="str">
            <v>Star Sunday Matinee</v>
          </cell>
        </row>
        <row r="75">
          <cell r="A75" t="str">
            <v>1spl</v>
          </cell>
          <cell r="B75" t="str">
            <v>Star PLus Logo</v>
          </cell>
        </row>
        <row r="76">
          <cell r="A76" t="str">
            <v>1sto</v>
          </cell>
          <cell r="B76" t="str">
            <v>Story Teller</v>
          </cell>
        </row>
        <row r="77">
          <cell r="A77" t="str">
            <v>1el</v>
          </cell>
          <cell r="B77" t="str">
            <v>Election</v>
          </cell>
        </row>
        <row r="78">
          <cell r="A78" t="str">
            <v>1san</v>
          </cell>
          <cell r="B78" t="str">
            <v>Sansar</v>
          </cell>
        </row>
        <row r="79">
          <cell r="A79" t="str">
            <v>1men</v>
          </cell>
          <cell r="B79" t="str">
            <v>Menus</v>
          </cell>
        </row>
        <row r="80">
          <cell r="A80" t="str">
            <v>1ttm</v>
          </cell>
          <cell r="B80" t="str">
            <v>Tu Tu Mein Mein</v>
          </cell>
        </row>
        <row r="81">
          <cell r="A81" t="str">
            <v>1vp</v>
          </cell>
          <cell r="B81" t="str">
            <v>Viewpoint</v>
          </cell>
        </row>
        <row r="82">
          <cell r="A82" t="str">
            <v>1ne</v>
          </cell>
          <cell r="B82" t="str">
            <v xml:space="preserve">News </v>
          </cell>
        </row>
        <row r="83">
          <cell r="A83" t="str">
            <v>1dh</v>
          </cell>
          <cell r="B83" t="str">
            <v>Dhund</v>
          </cell>
        </row>
        <row r="84">
          <cell r="A84" t="str">
            <v>1bo</v>
          </cell>
          <cell r="B84" t="str">
            <v>Bombay Blues</v>
          </cell>
        </row>
        <row r="85">
          <cell r="A85" t="str">
            <v>1gmi</v>
          </cell>
          <cell r="B85" t="str">
            <v>Good Morning India</v>
          </cell>
        </row>
        <row r="86">
          <cell r="A86" t="str">
            <v>1sf</v>
          </cell>
          <cell r="B86" t="str">
            <v>Stock Footage</v>
          </cell>
        </row>
        <row r="87">
          <cell r="A87" t="str">
            <v>1ff</v>
          </cell>
          <cell r="B87" t="str">
            <v>Feature films</v>
          </cell>
        </row>
        <row r="88">
          <cell r="A88" t="str">
            <v>1b</v>
          </cell>
          <cell r="B88" t="str">
            <v>bnu</v>
          </cell>
        </row>
        <row r="89">
          <cell r="A89" t="str">
            <v>1m</v>
          </cell>
          <cell r="B89" t="str">
            <v>Masters</v>
          </cell>
        </row>
        <row r="90">
          <cell r="A90" t="str">
            <v>1r</v>
          </cell>
          <cell r="B90" t="str">
            <v>Rushes</v>
          </cell>
        </row>
        <row r="91">
          <cell r="A91" t="str">
            <v>1bgs</v>
          </cell>
          <cell r="B91" t="str">
            <v>Bhaskar Ghose show</v>
          </cell>
        </row>
        <row r="92">
          <cell r="A92" t="str">
            <v>1cl</v>
          </cell>
          <cell r="B92" t="str">
            <v>Clips</v>
          </cell>
        </row>
        <row r="93">
          <cell r="A93" t="str">
            <v>1mv</v>
          </cell>
          <cell r="B93" t="str">
            <v>Movies</v>
          </cell>
        </row>
        <row r="94">
          <cell r="A94" t="str">
            <v>1ol</v>
          </cell>
          <cell r="B94" t="str">
            <v xml:space="preserve">ooh la la </v>
          </cell>
        </row>
        <row r="95">
          <cell r="A95" t="str">
            <v>1mhth</v>
          </cell>
          <cell r="B95" t="str">
            <v>Maal hai to taal hai</v>
          </cell>
        </row>
        <row r="96">
          <cell r="A96" t="str">
            <v>1de</v>
          </cell>
          <cell r="B96" t="str">
            <v>Deewar</v>
          </cell>
        </row>
        <row r="97">
          <cell r="A97" t="str">
            <v>1sps</v>
          </cell>
          <cell r="B97" t="str">
            <v>Specials</v>
          </cell>
        </row>
        <row r="98">
          <cell r="A98" t="str">
            <v>1oa</v>
          </cell>
          <cell r="B98" t="str">
            <v>oap comp</v>
          </cell>
        </row>
        <row r="99">
          <cell r="A99" t="str">
            <v>1mos</v>
          </cell>
          <cell r="B99" t="str">
            <v>Mouthful of sky</v>
          </cell>
        </row>
        <row r="100">
          <cell r="A100" t="str">
            <v>1n</v>
          </cell>
          <cell r="B100" t="str">
            <v>Ninaad</v>
          </cell>
        </row>
        <row r="101">
          <cell r="A101" t="str">
            <v>1pa</v>
          </cell>
          <cell r="B101" t="str">
            <v>palchin</v>
          </cell>
        </row>
        <row r="102">
          <cell r="A102" t="str">
            <v>1js</v>
          </cell>
          <cell r="B102" t="str">
            <v>Job shop</v>
          </cell>
        </row>
        <row r="103">
          <cell r="A103" t="str">
            <v>1tp</v>
          </cell>
          <cell r="B103" t="str">
            <v>Top of the pop</v>
          </cell>
        </row>
        <row r="104">
          <cell r="A104" t="str">
            <v>1sb</v>
          </cell>
          <cell r="B104" t="str">
            <v>Star bestsellers</v>
          </cell>
        </row>
        <row r="105">
          <cell r="A105" t="str">
            <v>1pm</v>
          </cell>
          <cell r="B105" t="str">
            <v>Plus movies</v>
          </cell>
        </row>
        <row r="106">
          <cell r="A106" t="str">
            <v>1ta</v>
          </cell>
          <cell r="B106" t="str">
            <v>Taste of India</v>
          </cell>
        </row>
        <row r="107">
          <cell r="A107" t="str">
            <v>1tm</v>
          </cell>
          <cell r="B107" t="str">
            <v>Tu tu main main</v>
          </cell>
        </row>
        <row r="108">
          <cell r="A108" t="str">
            <v>1rs</v>
          </cell>
          <cell r="B108" t="str">
            <v>Road show</v>
          </cell>
        </row>
        <row r="109">
          <cell r="A109" t="str">
            <v>1kk</v>
          </cell>
          <cell r="B109" t="str">
            <v>Kabhie kabhie</v>
          </cell>
        </row>
        <row r="110">
          <cell r="A110" t="str">
            <v>1mn</v>
          </cell>
          <cell r="B110" t="str">
            <v>Manzil</v>
          </cell>
        </row>
        <row r="111">
          <cell r="A111" t="str">
            <v>1kjs</v>
          </cell>
          <cell r="B111" t="str">
            <v>Kiron Joneja show</v>
          </cell>
        </row>
        <row r="112">
          <cell r="A112" t="str">
            <v>1kkt</v>
          </cell>
          <cell r="B112" t="str">
            <v>Kiran Kher today</v>
          </cell>
        </row>
        <row r="113">
          <cell r="A113" t="str">
            <v>1br</v>
          </cell>
          <cell r="B113" t="str">
            <v>Badalte rishtey</v>
          </cell>
        </row>
        <row r="114">
          <cell r="A114" t="str">
            <v>1st</v>
          </cell>
          <cell r="B114" t="str">
            <v>Star talk</v>
          </cell>
        </row>
        <row r="115">
          <cell r="A115" t="str">
            <v>1vir</v>
          </cell>
          <cell r="B115" t="str">
            <v>Viruddh</v>
          </cell>
        </row>
        <row r="116">
          <cell r="A116" t="str">
            <v>1kms</v>
          </cell>
          <cell r="B116" t="str">
            <v>Kinetic mega show</v>
          </cell>
        </row>
        <row r="117">
          <cell r="A117" t="str">
            <v>1app</v>
          </cell>
          <cell r="B117" t="str">
            <v>Appradhi</v>
          </cell>
        </row>
        <row r="118">
          <cell r="A118" t="str">
            <v>1za</v>
          </cell>
          <cell r="B118" t="str">
            <v>Zameen aasmaan</v>
          </cell>
        </row>
        <row r="119">
          <cell r="A119" t="str">
            <v>1vir</v>
          </cell>
          <cell r="B119" t="str">
            <v>Viruddh</v>
          </cell>
        </row>
        <row r="120">
          <cell r="A120" t="str">
            <v>1we</v>
          </cell>
          <cell r="B120" t="str">
            <v>Winners edge</v>
          </cell>
        </row>
        <row r="121">
          <cell r="A121" t="str">
            <v>1ibw</v>
          </cell>
          <cell r="B121" t="str">
            <v>India business week</v>
          </cell>
        </row>
        <row r="122">
          <cell r="A122" t="str">
            <v>1sw</v>
          </cell>
          <cell r="B122" t="str">
            <v>Small wonders</v>
          </cell>
        </row>
        <row r="123">
          <cell r="A123" t="str">
            <v>1hf</v>
          </cell>
          <cell r="B123" t="str">
            <v>Hit ya fit</v>
          </cell>
        </row>
        <row r="124">
          <cell r="A124" t="str">
            <v>1ttmm</v>
          </cell>
          <cell r="B124" t="str">
            <v>Tu tu main main</v>
          </cell>
        </row>
        <row r="125">
          <cell r="A125" t="str">
            <v>1pts</v>
          </cell>
          <cell r="B125" t="str">
            <v>Priya Tendulkar Show</v>
          </cell>
        </row>
        <row r="126">
          <cell r="A126" t="str">
            <v>1shs</v>
          </cell>
          <cell r="B126" t="str">
            <v>Shotgun shoot</v>
          </cell>
        </row>
        <row r="127">
          <cell r="A127" t="str">
            <v>1gfg</v>
          </cell>
          <cell r="B127" t="str">
            <v>Good food guide</v>
          </cell>
        </row>
        <row r="128">
          <cell r="A128" t="str">
            <v>1rsg</v>
          </cell>
          <cell r="B128" t="str">
            <v>Rendevous with Simi</v>
          </cell>
        </row>
        <row r="129">
          <cell r="A129" t="str">
            <v>1eu</v>
          </cell>
          <cell r="B129" t="str">
            <v>Eureka</v>
          </cell>
        </row>
        <row r="130">
          <cell r="A130" t="str">
            <v>1ma</v>
          </cell>
          <cell r="B130" t="str">
            <v>Main</v>
          </cell>
        </row>
        <row r="131">
          <cell r="A131" t="str">
            <v>1man</v>
          </cell>
          <cell r="B131" t="str">
            <v>Manuals</v>
          </cell>
        </row>
        <row r="132">
          <cell r="A132" t="str">
            <v>1swa</v>
          </cell>
          <cell r="B132" t="str">
            <v>Swabhimaan</v>
          </cell>
        </row>
        <row r="133">
          <cell r="A133" t="str">
            <v>1wor</v>
          </cell>
          <cell r="B133" t="str">
            <v>World cup magic</v>
          </cell>
        </row>
        <row r="134">
          <cell r="A134" t="str">
            <v>1edej</v>
          </cell>
          <cell r="B134" t="str">
            <v>Ek din ek jeevan</v>
          </cell>
        </row>
        <row r="135">
          <cell r="A135" t="str">
            <v>1we</v>
          </cell>
          <cell r="B135" t="str">
            <v>Winners edge</v>
          </cell>
        </row>
        <row r="136">
          <cell r="A136" t="str">
            <v>1z</v>
          </cell>
          <cell r="B136" t="str">
            <v>Zindagi</v>
          </cell>
        </row>
        <row r="137">
          <cell r="A137" t="str">
            <v>1ksh</v>
          </cell>
          <cell r="B137" t="str">
            <v>Kshitij yeh nahi</v>
          </cell>
        </row>
        <row r="138">
          <cell r="A138" t="str">
            <v>1cb</v>
          </cell>
          <cell r="B138" t="str">
            <v>Chhotisi baat</v>
          </cell>
        </row>
        <row r="139">
          <cell r="A139" t="str">
            <v>1yeh</v>
          </cell>
          <cell r="B139" t="str">
            <v>Yeh hai raaz</v>
          </cell>
        </row>
        <row r="140">
          <cell r="A140" t="str">
            <v>1wk</v>
          </cell>
          <cell r="B140" t="str">
            <v>Wagle ki nayi duniya</v>
          </cell>
        </row>
        <row r="141">
          <cell r="A141" t="str">
            <v>1lot</v>
          </cell>
          <cell r="B141" t="str">
            <v>Living on the edge</v>
          </cell>
        </row>
        <row r="142">
          <cell r="A142" t="str">
            <v>1c</v>
          </cell>
          <cell r="B142" t="str">
            <v>century</v>
          </cell>
        </row>
        <row r="143">
          <cell r="A143" t="str">
            <v>1wor</v>
          </cell>
          <cell r="B143" t="str">
            <v>World cup magic moments</v>
          </cell>
        </row>
        <row r="144">
          <cell r="A144" t="str">
            <v>1art</v>
          </cell>
          <cell r="B144" t="str">
            <v>Arts update</v>
          </cell>
        </row>
        <row r="145">
          <cell r="A145" t="str">
            <v>1dn</v>
          </cell>
          <cell r="B145" t="str">
            <v>Dawn</v>
          </cell>
        </row>
        <row r="146">
          <cell r="A146" t="str">
            <v>1zs</v>
          </cell>
          <cell r="B146" t="str">
            <v>Zabaan sambhalke</v>
          </cell>
        </row>
        <row r="147">
          <cell r="A147" t="str">
            <v>1da</v>
          </cell>
          <cell r="B147" t="str">
            <v>Daal mein kaala</v>
          </cell>
        </row>
        <row r="148">
          <cell r="A148" t="str">
            <v>1qa</v>
          </cell>
          <cell r="B148" t="str">
            <v>Question of answers</v>
          </cell>
        </row>
        <row r="149">
          <cell r="A149" t="str">
            <v>1tan</v>
          </cell>
          <cell r="B149" t="str">
            <v>Tanha</v>
          </cell>
        </row>
        <row r="150">
          <cell r="A150" t="str">
            <v>1nba</v>
          </cell>
          <cell r="B150" t="str">
            <v>National bravery awards</v>
          </cell>
        </row>
        <row r="151">
          <cell r="A151" t="str">
            <v>1kor</v>
          </cell>
          <cell r="B151" t="str">
            <v>Kora kagaz</v>
          </cell>
        </row>
        <row r="152">
          <cell r="A152" t="str">
            <v>1ht</v>
          </cell>
          <cell r="B152" t="str">
            <v>Hum tum gaate chale</v>
          </cell>
        </row>
        <row r="153">
          <cell r="A153" t="str">
            <v>1rah</v>
          </cell>
          <cell r="B153" t="str">
            <v>Raahein</v>
          </cell>
        </row>
        <row r="154">
          <cell r="A154" t="str">
            <v>1ck</v>
          </cell>
          <cell r="B154" t="str">
            <v>Chidi ka ghulam</v>
          </cell>
        </row>
        <row r="155">
          <cell r="A155" t="str">
            <v>1sab</v>
          </cell>
          <cell r="B155" t="str">
            <v>Saboot</v>
          </cell>
        </row>
        <row r="156">
          <cell r="A156" t="str">
            <v>1pc</v>
          </cell>
          <cell r="B156" t="str">
            <v>Postcards from Pakistan</v>
          </cell>
        </row>
        <row r="157">
          <cell r="A157" t="str">
            <v>1ft</v>
          </cell>
          <cell r="B157" t="str">
            <v>Fast track</v>
          </cell>
        </row>
        <row r="158">
          <cell r="A158" t="str">
            <v>1de</v>
          </cell>
          <cell r="B158" t="str">
            <v>Deewar</v>
          </cell>
        </row>
        <row r="159">
          <cell r="A159" t="str">
            <v>1bt</v>
          </cell>
          <cell r="B159" t="str">
            <v>Bombay Times</v>
          </cell>
        </row>
        <row r="160">
          <cell r="A160" t="str">
            <v>1apl</v>
          </cell>
          <cell r="B160" t="str">
            <v>Arts Plus</v>
          </cell>
        </row>
        <row r="161">
          <cell r="A161" t="str">
            <v>1edt</v>
          </cell>
          <cell r="B161" t="str">
            <v>Ek do teen</v>
          </cell>
        </row>
        <row r="162">
          <cell r="A162" t="str">
            <v>1mhp</v>
          </cell>
          <cell r="B162" t="str">
            <v>Mega hit parade</v>
          </cell>
        </row>
        <row r="163">
          <cell r="A163" t="str">
            <v>1mff</v>
          </cell>
          <cell r="B163" t="str">
            <v>Mastercard family fortune</v>
          </cell>
        </row>
        <row r="164">
          <cell r="A164" t="str">
            <v>1tge</v>
          </cell>
          <cell r="B164" t="str">
            <v>The great escape</v>
          </cell>
        </row>
        <row r="165">
          <cell r="A165" t="str">
            <v>1dc</v>
          </cell>
          <cell r="B165" t="str">
            <v>Dress circle</v>
          </cell>
        </row>
        <row r="166">
          <cell r="A166" t="str">
            <v>1dc5</v>
          </cell>
          <cell r="B166" t="str">
            <v>dress circle 5 min</v>
          </cell>
        </row>
        <row r="167">
          <cell r="A167" t="str">
            <v>1rm</v>
          </cell>
          <cell r="B167" t="str">
            <v>Really real movies awards</v>
          </cell>
        </row>
        <row r="168">
          <cell r="A168" t="str">
            <v>1ngc</v>
          </cell>
          <cell r="B168" t="str">
            <v>NGC</v>
          </cell>
        </row>
        <row r="169">
          <cell r="A169" t="str">
            <v>1che</v>
          </cell>
          <cell r="B169" t="str">
            <v>Channel East</v>
          </cell>
        </row>
        <row r="170">
          <cell r="A170" t="str">
            <v>1k</v>
          </cell>
          <cell r="B170" t="str">
            <v>Karoake</v>
          </cell>
        </row>
        <row r="171">
          <cell r="A171" t="str">
            <v>1kbc</v>
          </cell>
          <cell r="B171" t="str">
            <v>Kaun banega crorepati</v>
          </cell>
        </row>
        <row r="172">
          <cell r="A172" t="str">
            <v>1ra</v>
          </cell>
          <cell r="B172" t="str">
            <v>Rajdhani</v>
          </cell>
        </row>
        <row r="173">
          <cell r="A173" t="str">
            <v>1m</v>
          </cell>
          <cell r="B173" t="str">
            <v>Masters</v>
          </cell>
        </row>
        <row r="174">
          <cell r="A174" t="str">
            <v>1cn</v>
          </cell>
          <cell r="B174" t="str">
            <v>Cincinnati Bublaboo</v>
          </cell>
        </row>
        <row r="175">
          <cell r="A175" t="str">
            <v>1hmc</v>
          </cell>
          <cell r="B175" t="str">
            <v>Hindi movie channel</v>
          </cell>
        </row>
        <row r="176">
          <cell r="A176" t="str">
            <v>1tic</v>
          </cell>
          <cell r="B176" t="str">
            <v>The ticket</v>
          </cell>
        </row>
        <row r="177">
          <cell r="A177" t="str">
            <v>1dls</v>
          </cell>
          <cell r="B177" t="str">
            <v>Digital linear suite</v>
          </cell>
        </row>
        <row r="178">
          <cell r="A178" t="str">
            <v>1nc</v>
          </cell>
          <cell r="B178" t="str">
            <v>ngc cable</v>
          </cell>
        </row>
        <row r="179">
          <cell r="A179" t="str">
            <v>1at</v>
          </cell>
          <cell r="B179" t="str">
            <v>Aatish</v>
          </cell>
        </row>
        <row r="180">
          <cell r="A180" t="str">
            <v>1nt</v>
          </cell>
          <cell r="B180" t="str">
            <v>Newstrack</v>
          </cell>
        </row>
        <row r="181">
          <cell r="A181" t="str">
            <v>1scr</v>
          </cell>
          <cell r="B181" t="str">
            <v>Ngc scripts</v>
          </cell>
        </row>
        <row r="182">
          <cell r="A182" t="str">
            <v>1ut</v>
          </cell>
          <cell r="B182" t="str">
            <v>utsav</v>
          </cell>
        </row>
        <row r="183">
          <cell r="A183" t="str">
            <v>1pr</v>
          </cell>
          <cell r="B183" t="str">
            <v>promo</v>
          </cell>
        </row>
        <row r="184">
          <cell r="A184" t="str">
            <v>1sho</v>
          </cell>
          <cell r="B184" t="str">
            <v>Shoot</v>
          </cell>
        </row>
        <row r="185">
          <cell r="A185" t="str">
            <v>1ns</v>
          </cell>
          <cell r="B185" t="str">
            <v>New shows</v>
          </cell>
        </row>
        <row r="186">
          <cell r="A186" t="str">
            <v>1tr</v>
          </cell>
          <cell r="B186" t="str">
            <v>Transfers</v>
          </cell>
        </row>
        <row r="187">
          <cell r="A187" t="str">
            <v>1d</v>
          </cell>
          <cell r="B187" t="str">
            <v>Delhi</v>
          </cell>
        </row>
        <row r="188">
          <cell r="A188" t="str">
            <v>1es</v>
          </cell>
          <cell r="B188" t="str">
            <v>Espn shoot</v>
          </cell>
        </row>
        <row r="189">
          <cell r="A189" t="str">
            <v>1du</v>
          </cell>
          <cell r="B189" t="str">
            <v>dub</v>
          </cell>
        </row>
        <row r="190">
          <cell r="A190" t="str">
            <v>1del</v>
          </cell>
          <cell r="B190" t="str">
            <v>Delhi</v>
          </cell>
        </row>
        <row r="191">
          <cell r="A191" t="str">
            <v>1wt</v>
          </cell>
          <cell r="B191" t="str">
            <v>worktapes</v>
          </cell>
        </row>
        <row r="192">
          <cell r="A192" t="str">
            <v>1tc</v>
          </cell>
          <cell r="B192" t="str">
            <v>Tech checks</v>
          </cell>
        </row>
        <row r="193">
          <cell r="A193" t="str">
            <v>1hc</v>
          </cell>
          <cell r="B193" t="str">
            <v>Hello cinema</v>
          </cell>
        </row>
        <row r="194">
          <cell r="A194" t="str">
            <v>1lnl</v>
          </cell>
          <cell r="B194" t="str">
            <v>Life nahi laddoo</v>
          </cell>
        </row>
        <row r="195">
          <cell r="A195" t="str">
            <v>1sgcj</v>
          </cell>
          <cell r="B195" t="str">
            <v>Star geetmala/Cine jharoke</v>
          </cell>
        </row>
        <row r="196">
          <cell r="A196" t="str">
            <v>1sbo</v>
          </cell>
          <cell r="B196" t="str">
            <v>Star box office</v>
          </cell>
        </row>
        <row r="197">
          <cell r="A197" t="str">
            <v>1cj</v>
          </cell>
          <cell r="B197" t="str">
            <v>Cine jharokhe</v>
          </cell>
        </row>
        <row r="198">
          <cell r="A198" t="str">
            <v>1ms</v>
          </cell>
          <cell r="B198" t="str">
            <v>Meri saheli</v>
          </cell>
        </row>
        <row r="199">
          <cell r="A199" t="str">
            <v>1re</v>
          </cell>
          <cell r="B199" t="str">
            <v>Really real awards</v>
          </cell>
        </row>
        <row r="200">
          <cell r="A200" t="str">
            <v>1go</v>
          </cell>
          <cell r="B200" t="str">
            <v>Govinda no 1</v>
          </cell>
        </row>
        <row r="201">
          <cell r="A201" t="str">
            <v>1hm</v>
          </cell>
          <cell r="B201" t="str">
            <v>hit machine</v>
          </cell>
        </row>
        <row r="202">
          <cell r="A202" t="str">
            <v>1bu</v>
          </cell>
          <cell r="B202" t="str">
            <v>Backup</v>
          </cell>
        </row>
        <row r="203">
          <cell r="A203" t="str">
            <v>1mm</v>
          </cell>
          <cell r="B203" t="str">
            <v>Mail Milap</v>
          </cell>
        </row>
        <row r="204">
          <cell r="A204" t="str">
            <v>1cj/gb</v>
          </cell>
          <cell r="B204" t="str">
            <v>Cine jharokhe/geet bahar</v>
          </cell>
        </row>
        <row r="205">
          <cell r="A205" t="str">
            <v>1gu</v>
          </cell>
          <cell r="B205" t="str">
            <v>Gharwali Uparwali</v>
          </cell>
        </row>
        <row r="206">
          <cell r="A206" t="str">
            <v>1ip</v>
          </cell>
          <cell r="B206" t="str">
            <v>Itihaas ke panne</v>
          </cell>
        </row>
        <row r="207">
          <cell r="A207" t="str">
            <v>1gb</v>
          </cell>
          <cell r="B207" t="str">
            <v>geet bahar</v>
          </cell>
        </row>
        <row r="208">
          <cell r="A208" t="str">
            <v>1e</v>
          </cell>
          <cell r="B208" t="str">
            <v>edit</v>
          </cell>
        </row>
        <row r="209">
          <cell r="A209" t="str">
            <v>1sl</v>
          </cell>
          <cell r="B209" t="str">
            <v>Showreel</v>
          </cell>
        </row>
        <row r="210">
          <cell r="A210" t="str">
            <v>1has</v>
          </cell>
          <cell r="B210" t="str">
            <v>Hasna mat</v>
          </cell>
        </row>
        <row r="211">
          <cell r="A211" t="str">
            <v>1kl</v>
          </cell>
          <cell r="B211" t="str">
            <v>Kalash</v>
          </cell>
        </row>
        <row r="212">
          <cell r="A212" t="str">
            <v>1sg</v>
          </cell>
          <cell r="B212" t="str">
            <v>Star gold</v>
          </cell>
        </row>
        <row r="213">
          <cell r="A213" t="str">
            <v>1co</v>
          </cell>
          <cell r="B213" t="str">
            <v>Compilation</v>
          </cell>
        </row>
        <row r="214">
          <cell r="A214" t="str">
            <v>1mvi</v>
          </cell>
          <cell r="B214" t="str">
            <v>Music video</v>
          </cell>
        </row>
        <row r="215">
          <cell r="A215" t="str">
            <v>1kyu</v>
          </cell>
          <cell r="B215" t="str">
            <v>Kyunki saans…</v>
          </cell>
        </row>
        <row r="216">
          <cell r="A216" t="str">
            <v>1txt</v>
          </cell>
          <cell r="B216" t="str">
            <v>Telecast master</v>
          </cell>
        </row>
        <row r="217">
          <cell r="A217" t="str">
            <v>1bs</v>
          </cell>
          <cell r="B217" t="str">
            <v>Bskyb</v>
          </cell>
        </row>
        <row r="218">
          <cell r="A218" t="str">
            <v>1mas</v>
          </cell>
          <cell r="B218" t="str">
            <v>Ma shakti</v>
          </cell>
        </row>
        <row r="219">
          <cell r="A219" t="str">
            <v>1kg</v>
          </cell>
          <cell r="B219" t="str">
            <v>Kahani ghar ghar ki</v>
          </cell>
        </row>
        <row r="220">
          <cell r="A220" t="str">
            <v>1in</v>
          </cell>
          <cell r="B220" t="str">
            <v>Inhouse</v>
          </cell>
        </row>
        <row r="221">
          <cell r="A221" t="str">
            <v>1mb</v>
          </cell>
          <cell r="B221" t="str">
            <v>Movie bumbers</v>
          </cell>
        </row>
        <row r="222">
          <cell r="A222" t="str">
            <v>1pk</v>
          </cell>
          <cell r="B222" t="str">
            <v>Packaging</v>
          </cell>
        </row>
        <row r="223">
          <cell r="A223" t="str">
            <v>1pu</v>
          </cell>
          <cell r="B223" t="str">
            <v>Plus Uk</v>
          </cell>
        </row>
        <row r="224">
          <cell r="A224" t="str">
            <v>1du</v>
          </cell>
          <cell r="B224" t="str">
            <v>Dub</v>
          </cell>
        </row>
        <row r="225">
          <cell r="A225" t="str">
            <v>1a</v>
          </cell>
          <cell r="B225" t="str">
            <v>Approval</v>
          </cell>
        </row>
        <row r="226">
          <cell r="A226" t="str">
            <v>1stn</v>
          </cell>
          <cell r="B226" t="str">
            <v>star news</v>
          </cell>
        </row>
        <row r="227">
          <cell r="A227" t="str">
            <v>1ns</v>
          </cell>
          <cell r="B227" t="str">
            <v>New shows</v>
          </cell>
        </row>
        <row r="228">
          <cell r="A228" t="str">
            <v>1spuk</v>
          </cell>
          <cell r="B228" t="str">
            <v>Star plus uk</v>
          </cell>
        </row>
        <row r="229">
          <cell r="A229" t="str">
            <v>1ad</v>
          </cell>
          <cell r="B229" t="str">
            <v>Ad film</v>
          </cell>
        </row>
        <row r="230">
          <cell r="A230" t="str">
            <v>1swo</v>
          </cell>
          <cell r="B230" t="str">
            <v>Star world</v>
          </cell>
        </row>
        <row r="231">
          <cell r="A231" t="str">
            <v>1gm</v>
          </cell>
          <cell r="B231" t="str">
            <v>Golden moments</v>
          </cell>
        </row>
        <row r="232">
          <cell r="A232" t="str">
            <v>1va</v>
          </cell>
          <cell r="B232" t="str">
            <v>V awards</v>
          </cell>
        </row>
        <row r="233">
          <cell r="A233" t="str">
            <v>1vpo</v>
          </cell>
          <cell r="B233" t="str">
            <v>v po</v>
          </cell>
        </row>
        <row r="234">
          <cell r="A234" t="str">
            <v>1jj</v>
          </cell>
          <cell r="B234" t="str">
            <v>Junglee jukebox</v>
          </cell>
        </row>
        <row r="235">
          <cell r="A235" t="str">
            <v>1jus</v>
          </cell>
          <cell r="B235" t="str">
            <v>Jumpstart</v>
          </cell>
        </row>
        <row r="236">
          <cell r="A236" t="str">
            <v>1bv</v>
          </cell>
          <cell r="B236" t="str">
            <v>Big v</v>
          </cell>
        </row>
        <row r="237">
          <cell r="A237" t="str">
            <v>1vv</v>
          </cell>
          <cell r="B237" t="str">
            <v>Very V</v>
          </cell>
        </row>
        <row r="238">
          <cell r="A238" t="str">
            <v>1shg</v>
          </cell>
          <cell r="B238" t="str">
            <v>Shagun</v>
          </cell>
        </row>
        <row r="239">
          <cell r="A239" t="str">
            <v>1ckna</v>
          </cell>
          <cell r="B239" t="str">
            <v>Chalti ka naam antakshari</v>
          </cell>
        </row>
        <row r="240">
          <cell r="A240" t="str">
            <v>1hot</v>
          </cell>
          <cell r="B240" t="str">
            <v>Hotline B</v>
          </cell>
        </row>
        <row r="241">
          <cell r="A241" t="str">
            <v>1spu</v>
          </cell>
          <cell r="B241" t="str">
            <v>Star plus UK</v>
          </cell>
        </row>
        <row r="242">
          <cell r="A242" t="str">
            <v>1vcl</v>
          </cell>
          <cell r="B242" t="str">
            <v>V club</v>
          </cell>
        </row>
        <row r="243">
          <cell r="A243" t="str">
            <v>1vl</v>
          </cell>
          <cell r="B243" t="str">
            <v>V live</v>
          </cell>
        </row>
        <row r="244">
          <cell r="A244" t="str">
            <v>1vcc</v>
          </cell>
          <cell r="B244" t="str">
            <v>Vccc</v>
          </cell>
        </row>
        <row r="245">
          <cell r="A245" t="str">
            <v>1se</v>
          </cell>
          <cell r="B245" t="str">
            <v>Sandese</v>
          </cell>
        </row>
        <row r="246">
          <cell r="A246" t="str">
            <v>1cv</v>
          </cell>
          <cell r="B246" t="str">
            <v>Club v</v>
          </cell>
        </row>
        <row r="247">
          <cell r="A247" t="str">
            <v>1jm</v>
          </cell>
          <cell r="B247" t="str">
            <v>Jamming</v>
          </cell>
        </row>
        <row r="248">
          <cell r="A248" t="str">
            <v>1bp</v>
          </cell>
          <cell r="B248" t="str">
            <v>Bo&amp;e project</v>
          </cell>
        </row>
        <row r="249">
          <cell r="A249" t="str">
            <v>1cpk</v>
          </cell>
          <cell r="B249" t="str">
            <v>Chappar phadke</v>
          </cell>
        </row>
        <row r="250">
          <cell r="A250" t="str">
            <v>1ji</v>
          </cell>
          <cell r="B250" t="str">
            <v>Ji mantriji</v>
          </cell>
        </row>
        <row r="251">
          <cell r="A251" t="str">
            <v>1bee</v>
          </cell>
          <cell r="B251" t="str">
            <v>Beete hue din</v>
          </cell>
        </row>
        <row r="252">
          <cell r="A252" t="str">
            <v>1ni</v>
          </cell>
          <cell r="B252" t="str">
            <v>Nikaah</v>
          </cell>
        </row>
        <row r="253">
          <cell r="A253" t="str">
            <v>1ind</v>
          </cell>
          <cell r="B253" t="str">
            <v>India star five</v>
          </cell>
        </row>
        <row r="254">
          <cell r="A254" t="str">
            <v>1ep</v>
          </cell>
          <cell r="B254" t="str">
            <v>1epk</v>
          </cell>
        </row>
        <row r="255">
          <cell r="A255" t="str">
            <v>1sva</v>
          </cell>
          <cell r="B255" t="str">
            <v>Screen videocon awards</v>
          </cell>
        </row>
        <row r="256">
          <cell r="A256" t="str">
            <v>1c op</v>
          </cell>
          <cell r="B256" t="str">
            <v xml:space="preserve">Cable operators </v>
          </cell>
        </row>
        <row r="257">
          <cell r="A257" t="str">
            <v>1jkbc</v>
          </cell>
          <cell r="B257" t="str">
            <v>Junior Kbc</v>
          </cell>
        </row>
        <row r="258">
          <cell r="A258" t="str">
            <v>1pre</v>
          </cell>
          <cell r="B258" t="str">
            <v>Presentation</v>
          </cell>
        </row>
        <row r="259">
          <cell r="A259" t="str">
            <v>1v</v>
          </cell>
          <cell r="B259" t="str">
            <v>Channel v</v>
          </cell>
        </row>
        <row r="260">
          <cell r="A260" t="str">
            <v>1fk</v>
          </cell>
          <cell r="B260" t="str">
            <v>Fox kids</v>
          </cell>
        </row>
        <row r="261">
          <cell r="A261" t="str">
            <v>1sm</v>
          </cell>
          <cell r="B261" t="str">
            <v>Smoke</v>
          </cell>
        </row>
        <row r="262">
          <cell r="A262" t="str">
            <v>1ex</v>
          </cell>
          <cell r="B262" t="str">
            <v>Export</v>
          </cell>
        </row>
        <row r="263">
          <cell r="A263" t="str">
            <v>1mir</v>
          </cell>
          <cell r="B263" t="str">
            <v>mirch masala</v>
          </cell>
        </row>
        <row r="264">
          <cell r="A264" t="str">
            <v>1stm</v>
          </cell>
          <cell r="B264" t="str">
            <v>star movies</v>
          </cell>
        </row>
        <row r="265">
          <cell r="A265" t="str">
            <v>1son</v>
          </cell>
          <cell r="B265" t="str">
            <v>sonpari</v>
          </cell>
        </row>
        <row r="266">
          <cell r="A266" t="str">
            <v>1sho</v>
          </cell>
          <cell r="B266" t="str">
            <v>shows</v>
          </cell>
        </row>
        <row r="267">
          <cell r="A267" t="str">
            <v>1mk</v>
          </cell>
          <cell r="B267" t="str">
            <v>Marketing</v>
          </cell>
        </row>
        <row r="268">
          <cell r="A268" t="str">
            <v>1pro</v>
          </cell>
          <cell r="B268" t="str">
            <v>programming</v>
          </cell>
        </row>
        <row r="269">
          <cell r="A269" t="str">
            <v>1stp</v>
          </cell>
          <cell r="B269" t="str">
            <v xml:space="preserve">Star plus </v>
          </cell>
        </row>
        <row r="270">
          <cell r="A270" t="str">
            <v>1rnrh</v>
          </cell>
          <cell r="B270" t="str">
            <v>Rahein Na Rahein Hum</v>
          </cell>
        </row>
        <row r="271">
          <cell r="A271" t="str">
            <v>1jbdy</v>
          </cell>
          <cell r="B271" t="str">
            <v>jeene bhi do yaro</v>
          </cell>
        </row>
        <row r="272">
          <cell r="A272" t="str">
            <v>1im</v>
          </cell>
          <cell r="B272" t="str">
            <v>Imtihaan</v>
          </cell>
        </row>
        <row r="273">
          <cell r="A273" t="str">
            <v>1stw</v>
          </cell>
          <cell r="B273" t="str">
            <v>Star World</v>
          </cell>
        </row>
        <row r="274">
          <cell r="A274" t="str">
            <v>1kjk</v>
          </cell>
          <cell r="B274" t="str">
            <v>Kahani Jurm Ki</v>
          </cell>
        </row>
        <row r="275">
          <cell r="A275" t="str">
            <v>1evt</v>
          </cell>
          <cell r="B275" t="str">
            <v>Event</v>
          </cell>
        </row>
        <row r="276">
          <cell r="A276" t="str">
            <v>1si</v>
          </cell>
          <cell r="B276" t="str">
            <v>Station id</v>
          </cell>
        </row>
        <row r="277">
          <cell r="A277" t="str">
            <v>1dt</v>
          </cell>
          <cell r="B277" t="str">
            <v>dth</v>
          </cell>
        </row>
        <row r="278">
          <cell r="A278" t="str">
            <v>1wee</v>
          </cell>
          <cell r="B278" t="str">
            <v xml:space="preserve">Week </v>
          </cell>
        </row>
        <row r="279">
          <cell r="A279" t="str">
            <v>1cr</v>
          </cell>
          <cell r="B279" t="str">
            <v>Chuppa rustom</v>
          </cell>
        </row>
        <row r="280">
          <cell r="A280" t="str">
            <v>1skh</v>
          </cell>
          <cell r="B280" t="str">
            <v>SSh Koi Hai</v>
          </cell>
        </row>
        <row r="281">
          <cell r="A281" t="str">
            <v>1kkr</v>
          </cell>
          <cell r="B281" t="str">
            <v>Kahin Kisi Roz</v>
          </cell>
        </row>
        <row r="282">
          <cell r="A282" t="str">
            <v>1dah</v>
          </cell>
          <cell r="B282" t="str">
            <v>Dharm Aur Hum</v>
          </cell>
        </row>
        <row r="283">
          <cell r="A283" t="str">
            <v>1kmkd</v>
          </cell>
          <cell r="B283" t="str">
            <v>Kya Masti Kya Dhoom</v>
          </cell>
        </row>
        <row r="284">
          <cell r="A284" t="str">
            <v>1digi</v>
          </cell>
          <cell r="B284" t="str">
            <v>Digigrams</v>
          </cell>
        </row>
        <row r="285">
          <cell r="A285" t="str">
            <v>1sgt</v>
          </cell>
          <cell r="B285" t="str">
            <v>Sangeet Toppers</v>
          </cell>
        </row>
        <row r="286">
          <cell r="A286" t="str">
            <v>1vtv</v>
          </cell>
          <cell r="B286" t="str">
            <v>Vijay tv</v>
          </cell>
        </row>
        <row r="287">
          <cell r="A287" t="str">
            <v>1kjss</v>
          </cell>
          <cell r="B287" t="str">
            <v>Khulja Sim Sim</v>
          </cell>
        </row>
        <row r="288">
          <cell r="A288" t="str">
            <v>1skc</v>
          </cell>
          <cell r="B288" t="str">
            <v>Shaam Ki Chai</v>
          </cell>
        </row>
        <row r="289">
          <cell r="A289" t="str">
            <v>1rr</v>
          </cell>
          <cell r="B289" t="str">
            <v>Reel Romance</v>
          </cell>
        </row>
        <row r="290">
          <cell r="A290" t="str">
            <v>1lifw</v>
          </cell>
          <cell r="B290" t="str">
            <v>Lakme India fashion week</v>
          </cell>
        </row>
        <row r="291">
          <cell r="A291" t="str">
            <v>1hsa</v>
          </cell>
          <cell r="B291" t="str">
            <v>Hum saath aath hain</v>
          </cell>
        </row>
        <row r="292">
          <cell r="A292" t="str">
            <v>1bup</v>
          </cell>
          <cell r="B292" t="str">
            <v>Bumpers</v>
          </cell>
        </row>
        <row r="293">
          <cell r="A293" t="str">
            <v>1mr</v>
          </cell>
          <cell r="B293" t="str">
            <v>mars</v>
          </cell>
        </row>
        <row r="294">
          <cell r="A294" t="str">
            <v>1ch</v>
          </cell>
          <cell r="B294" t="str">
            <v>Chehre</v>
          </cell>
        </row>
        <row r="295">
          <cell r="A295" t="str">
            <v>1wr</v>
          </cell>
          <cell r="B295" t="str">
            <v>weekly requisition</v>
          </cell>
        </row>
        <row r="296">
          <cell r="A296" t="str">
            <v>1grx</v>
          </cell>
          <cell r="B296" t="str">
            <v>Graphics</v>
          </cell>
        </row>
        <row r="297">
          <cell r="A297" t="str">
            <v>1dmn</v>
          </cell>
          <cell r="B297" t="str">
            <v>Dis Mein Nikla Hoga Chand</v>
          </cell>
        </row>
        <row r="298">
          <cell r="A298" t="str">
            <v>1kt</v>
          </cell>
          <cell r="B298" t="str">
            <v>Kasauti</v>
          </cell>
        </row>
        <row r="299">
          <cell r="A299" t="str">
            <v>1ggc</v>
          </cell>
          <cell r="B299" t="str">
            <v>Geet Gata Chal</v>
          </cell>
        </row>
        <row r="300">
          <cell r="A300" t="str">
            <v>1sots</v>
          </cell>
          <cell r="B300" t="str">
            <v>The Sword of Tipu Sultan</v>
          </cell>
        </row>
        <row r="301">
          <cell r="A301" t="str">
            <v>1kun</v>
          </cell>
          <cell r="B301" t="str">
            <v>Kundali</v>
          </cell>
        </row>
        <row r="302">
          <cell r="A302" t="str">
            <v>1ksks</v>
          </cell>
          <cell r="B302" t="str">
            <v>Kabhie Sautan Kabhie Saheli</v>
          </cell>
        </row>
        <row r="303">
          <cell r="A303" t="str">
            <v>1twl</v>
          </cell>
          <cell r="B303" t="str">
            <v>The Weakest Link</v>
          </cell>
        </row>
        <row r="304">
          <cell r="A304" t="str">
            <v>1bbb</v>
          </cell>
          <cell r="B304" t="str">
            <v>Bol Baby Bol</v>
          </cell>
        </row>
        <row r="305">
          <cell r="A305" t="str">
            <v>1emd</v>
          </cell>
          <cell r="B305" t="str">
            <v>Eena meena deeka</v>
          </cell>
        </row>
        <row r="306">
          <cell r="A306" t="str">
            <v>1kshm</v>
          </cell>
          <cell r="B306" t="str">
            <v>Kashmakash</v>
          </cell>
        </row>
        <row r="307">
          <cell r="A307" t="str">
            <v>1aw</v>
          </cell>
          <cell r="B307" t="str">
            <v>Awards</v>
          </cell>
        </row>
        <row r="308">
          <cell r="A308" t="str">
            <v>1kkk</v>
          </cell>
          <cell r="B308" t="str">
            <v>Kamzor Kadi Kaun</v>
          </cell>
        </row>
        <row r="309">
          <cell r="A309" t="str">
            <v>1smt</v>
          </cell>
          <cell r="B309" t="str">
            <v>Smriti</v>
          </cell>
        </row>
        <row r="310">
          <cell r="A310" t="str">
            <v>1pop</v>
          </cell>
          <cell r="B310" t="str">
            <v>Popstars</v>
          </cell>
        </row>
        <row r="311">
          <cell r="A311" t="str">
            <v>1kal</v>
          </cell>
          <cell r="B311" t="str">
            <v>Kal Aaj Aur Kal</v>
          </cell>
        </row>
        <row r="312">
          <cell r="A312" t="str">
            <v>1bha</v>
          </cell>
          <cell r="B312" t="str">
            <v>Bhabhi</v>
          </cell>
        </row>
        <row r="313">
          <cell r="A313" t="str">
            <v>1jpm</v>
          </cell>
          <cell r="B313" t="str">
            <v>Jahan Pyar Miley</v>
          </cell>
        </row>
        <row r="314">
          <cell r="A314" t="str">
            <v>1kkhd</v>
          </cell>
          <cell r="B314" t="str">
            <v>Kisme Kitan Hai Dum</v>
          </cell>
        </row>
        <row r="315">
          <cell r="A315" t="str">
            <v>1kykb</v>
          </cell>
          <cell r="B315" t="str">
            <v>kuch yaadein kuch baatein</v>
          </cell>
        </row>
        <row r="316">
          <cell r="A316" t="str">
            <v>1dmn</v>
          </cell>
          <cell r="B316" t="str">
            <v>Des main nikla hoga chand</v>
          </cell>
        </row>
        <row r="317">
          <cell r="A317" t="str">
            <v>1jnt</v>
          </cell>
          <cell r="B317" t="str">
            <v>Jannat</v>
          </cell>
        </row>
        <row r="318">
          <cell r="A318" t="str">
            <v>1snj</v>
          </cell>
          <cell r="B318" t="str">
            <v>Sanjivni</v>
          </cell>
        </row>
        <row r="319">
          <cell r="A319" t="str">
            <v>1skt</v>
          </cell>
          <cell r="B319" t="str">
            <v>Sanskruti</v>
          </cell>
        </row>
        <row r="320">
          <cell r="A320" t="str">
            <v>1kri</v>
          </cell>
          <cell r="B320" t="str">
            <v>Krishna Sharma C.A.</v>
          </cell>
        </row>
      </sheetData>
      <sheetData sheetId="4" refreshError="1"/>
      <sheetData sheetId="5" refreshError="1"/>
      <sheetData sheetId="6" refreshError="1"/>
      <sheetData sheetId="7" refreshError="1">
        <row r="1">
          <cell r="A1" t="str">
            <v>Code</v>
          </cell>
          <cell r="B1" t="str">
            <v>Party Name</v>
          </cell>
          <cell r="C1" t="str">
            <v>Address 1</v>
          </cell>
          <cell r="D1" t="str">
            <v>Address 2</v>
          </cell>
          <cell r="E1" t="str">
            <v>Address 3</v>
          </cell>
          <cell r="F1" t="str">
            <v>Address 4</v>
          </cell>
          <cell r="G1" t="str">
            <v>Address 5</v>
          </cell>
        </row>
        <row r="2">
          <cell r="A2" t="str">
            <v>ex</v>
          </cell>
          <cell r="B2" t="str">
            <v>Excel International</v>
          </cell>
          <cell r="C2" t="str">
            <v>Foras Road</v>
          </cell>
          <cell r="D2" t="str">
            <v>Grant Road</v>
          </cell>
          <cell r="E2" t="str">
            <v>Safed Gally</v>
          </cell>
          <cell r="F2" t="str">
            <v>Mumbai-420</v>
          </cell>
        </row>
        <row r="3">
          <cell r="A3" t="str">
            <v>o</v>
          </cell>
          <cell r="B3" t="str">
            <v>OAP</v>
          </cell>
        </row>
        <row r="4">
          <cell r="A4" t="str">
            <v>sp</v>
          </cell>
          <cell r="B4" t="str">
            <v>Star Plus</v>
          </cell>
        </row>
        <row r="5">
          <cell r="A5" t="str">
            <v>sm</v>
          </cell>
          <cell r="B5" t="str">
            <v>Star Movies</v>
          </cell>
        </row>
        <row r="6">
          <cell r="A6" t="str">
            <v>v</v>
          </cell>
          <cell r="B6" t="str">
            <v>Channel [ V ]</v>
          </cell>
        </row>
        <row r="7">
          <cell r="A7" t="str">
            <v>Ibd</v>
          </cell>
          <cell r="B7" t="str">
            <v>Int Marketing</v>
          </cell>
        </row>
        <row r="8">
          <cell r="A8" t="str">
            <v>pub</v>
          </cell>
          <cell r="B8" t="str">
            <v>Publicity</v>
          </cell>
        </row>
        <row r="9">
          <cell r="A9" t="str">
            <v>es</v>
          </cell>
          <cell r="B9" t="str">
            <v>ESPN Software India Ltd</v>
          </cell>
          <cell r="C9" t="str">
            <v>Bldg 22</v>
          </cell>
          <cell r="D9" t="str">
            <v>Pushp Vihar Community Centre</v>
          </cell>
          <cell r="E9" t="str">
            <v>New Delhi</v>
          </cell>
          <cell r="F9" t="str">
            <v>110 062</v>
          </cell>
        </row>
        <row r="10">
          <cell r="A10" t="str">
            <v>ngc</v>
          </cell>
          <cell r="B10" t="str">
            <v>National Geo.Ch</v>
          </cell>
        </row>
        <row r="11">
          <cell r="A11" t="str">
            <v>d&amp;m</v>
          </cell>
          <cell r="B11" t="str">
            <v>Distribu.&amp; Mktg</v>
          </cell>
        </row>
        <row r="12">
          <cell r="A12" t="str">
            <v>mg</v>
          </cell>
          <cell r="B12" t="str">
            <v>Magnum Mkt</v>
          </cell>
        </row>
        <row r="13">
          <cell r="A13" t="str">
            <v>Gr</v>
          </cell>
          <cell r="B13" t="str">
            <v>Grammy Tapes</v>
          </cell>
        </row>
        <row r="14">
          <cell r="A14" t="str">
            <v>b</v>
          </cell>
          <cell r="B14" t="str">
            <v>BO&amp;E</v>
          </cell>
        </row>
        <row r="15">
          <cell r="A15" t="str">
            <v>bd</v>
          </cell>
          <cell r="B15" t="str">
            <v>Business Development</v>
          </cell>
        </row>
        <row r="16">
          <cell r="A16" t="str">
            <v>mk</v>
          </cell>
          <cell r="B16" t="str">
            <v>Marketing</v>
          </cell>
        </row>
        <row r="17">
          <cell r="A17" t="str">
            <v>ads</v>
          </cell>
          <cell r="B17" t="str">
            <v>Ad Sales</v>
          </cell>
        </row>
        <row r="18">
          <cell r="A18" t="str">
            <v>crp</v>
          </cell>
          <cell r="B18" t="str">
            <v>Corporate</v>
          </cell>
        </row>
        <row r="19">
          <cell r="A19" t="str">
            <v>hmc</v>
          </cell>
          <cell r="B19" t="str">
            <v>Hindi movie channel</v>
          </cell>
        </row>
        <row r="20">
          <cell r="A20" t="str">
            <v>sg</v>
          </cell>
          <cell r="B20" t="str">
            <v>Star Gold</v>
          </cell>
        </row>
        <row r="21">
          <cell r="A21" t="str">
            <v>hrd</v>
          </cell>
          <cell r="B21" t="str">
            <v>Human Resources Dept</v>
          </cell>
        </row>
        <row r="22">
          <cell r="A22" t="str">
            <v>spu</v>
          </cell>
          <cell r="B22" t="str">
            <v>Starplus UK</v>
          </cell>
        </row>
        <row r="23">
          <cell r="A23" t="str">
            <v>vi</v>
          </cell>
          <cell r="B23" t="str">
            <v>V India</v>
          </cell>
        </row>
        <row r="24">
          <cell r="A24" t="str">
            <v>Ind</v>
          </cell>
          <cell r="B24" t="str">
            <v>Indya.com</v>
          </cell>
        </row>
        <row r="25">
          <cell r="A25" t="str">
            <v>vtv</v>
          </cell>
          <cell r="B25" t="str">
            <v>Vijay TV</v>
          </cell>
        </row>
        <row r="26">
          <cell r="A26" t="str">
            <v>Dt</v>
          </cell>
          <cell r="B26" t="str">
            <v>DTH</v>
          </cell>
        </row>
        <row r="27">
          <cell r="A27" t="str">
            <v>bp</v>
          </cell>
          <cell r="B27" t="str">
            <v>BO&amp;E prod</v>
          </cell>
        </row>
      </sheetData>
      <sheetData sheetId="8" refreshError="1">
        <row r="1">
          <cell r="A1" t="str">
            <v>Code</v>
          </cell>
          <cell r="B1" t="str">
            <v xml:space="preserve">Name </v>
          </cell>
        </row>
        <row r="2">
          <cell r="A2" t="str">
            <v>1ch</v>
          </cell>
          <cell r="B2" t="str">
            <v>Cheryl</v>
          </cell>
        </row>
        <row r="3">
          <cell r="A3" t="str">
            <v>1fa</v>
          </cell>
          <cell r="B3" t="str">
            <v>Fatima</v>
          </cell>
        </row>
        <row r="4">
          <cell r="A4" t="str">
            <v>1sa</v>
          </cell>
          <cell r="B4" t="str">
            <v>Sapna S</v>
          </cell>
        </row>
        <row r="5">
          <cell r="A5" t="str">
            <v>1ni</v>
          </cell>
          <cell r="B5" t="str">
            <v>Nisha</v>
          </cell>
        </row>
        <row r="6">
          <cell r="A6" t="str">
            <v>1za</v>
          </cell>
          <cell r="B6" t="str">
            <v>Zarine</v>
          </cell>
        </row>
        <row r="7">
          <cell r="A7" t="str">
            <v>1ra</v>
          </cell>
          <cell r="B7" t="str">
            <v>Ravinath</v>
          </cell>
        </row>
        <row r="8">
          <cell r="A8" t="str">
            <v>1alm</v>
          </cell>
          <cell r="B8" t="str">
            <v>Anil Mani</v>
          </cell>
        </row>
        <row r="9">
          <cell r="A9" t="str">
            <v>1vy</v>
          </cell>
          <cell r="B9" t="str">
            <v>Vynsley</v>
          </cell>
        </row>
        <row r="10">
          <cell r="A10" t="str">
            <v>1ve</v>
          </cell>
          <cell r="B10" t="str">
            <v>Venus</v>
          </cell>
        </row>
        <row r="11">
          <cell r="A11" t="str">
            <v>1im</v>
          </cell>
          <cell r="B11" t="str">
            <v>Imtiyaz</v>
          </cell>
        </row>
        <row r="12">
          <cell r="A12" t="str">
            <v>1vt</v>
          </cell>
          <cell r="B12" t="str">
            <v>Vaibhav T</v>
          </cell>
        </row>
        <row r="13">
          <cell r="A13" t="str">
            <v>1Ki</v>
          </cell>
          <cell r="B13" t="str">
            <v>Kiran A</v>
          </cell>
        </row>
        <row r="14">
          <cell r="A14" t="str">
            <v>1sa</v>
          </cell>
          <cell r="B14" t="str">
            <v>Sanjay</v>
          </cell>
        </row>
        <row r="15">
          <cell r="A15" t="str">
            <v>1ab</v>
          </cell>
          <cell r="B15" t="str">
            <v>Abid</v>
          </cell>
        </row>
        <row r="16">
          <cell r="A16" t="str">
            <v>1mi</v>
          </cell>
          <cell r="B16" t="str">
            <v>Mickey</v>
          </cell>
        </row>
        <row r="17">
          <cell r="A17" t="str">
            <v>1mn</v>
          </cell>
          <cell r="B17" t="str">
            <v>Monica N</v>
          </cell>
        </row>
        <row r="18">
          <cell r="A18" t="str">
            <v>1ak</v>
          </cell>
          <cell r="B18" t="str">
            <v>Anish K</v>
          </cell>
        </row>
        <row r="19">
          <cell r="A19" t="str">
            <v>1nl</v>
          </cell>
          <cell r="B19" t="str">
            <v>Neil L</v>
          </cell>
        </row>
        <row r="20">
          <cell r="A20" t="str">
            <v>1cc</v>
          </cell>
          <cell r="B20" t="str">
            <v>Cherag C</v>
          </cell>
        </row>
        <row r="21">
          <cell r="A21" t="str">
            <v>1ln</v>
          </cell>
          <cell r="B21" t="str">
            <v>Lyndon N</v>
          </cell>
        </row>
        <row r="22">
          <cell r="A22" t="str">
            <v>1am</v>
          </cell>
          <cell r="B22" t="str">
            <v>Allan M</v>
          </cell>
        </row>
        <row r="23">
          <cell r="A23" t="str">
            <v>1mb</v>
          </cell>
          <cell r="B23" t="str">
            <v>Mahesh B.</v>
          </cell>
        </row>
        <row r="24">
          <cell r="A24" t="str">
            <v>1sj</v>
          </cell>
          <cell r="B24" t="str">
            <v>Sanjot S.</v>
          </cell>
        </row>
        <row r="25">
          <cell r="A25" t="str">
            <v>1ajk</v>
          </cell>
          <cell r="B25" t="str">
            <v>Ajay K.</v>
          </cell>
        </row>
        <row r="26">
          <cell r="A26" t="str">
            <v>1sy</v>
          </cell>
          <cell r="B26" t="str">
            <v>Sanjay</v>
          </cell>
        </row>
        <row r="27">
          <cell r="A27" t="str">
            <v>1kk</v>
          </cell>
          <cell r="B27" t="str">
            <v>Kamal Kumar</v>
          </cell>
        </row>
        <row r="28">
          <cell r="A28" t="str">
            <v>1as</v>
          </cell>
          <cell r="B28" t="str">
            <v>Asif</v>
          </cell>
        </row>
        <row r="29">
          <cell r="A29" t="str">
            <v>1ta</v>
          </cell>
          <cell r="B29" t="str">
            <v>Tanuka</v>
          </cell>
        </row>
        <row r="30">
          <cell r="A30" t="str">
            <v>1ri</v>
          </cell>
          <cell r="B30" t="str">
            <v>Richard</v>
          </cell>
        </row>
        <row r="31">
          <cell r="A31" t="str">
            <v>1je</v>
          </cell>
          <cell r="B31" t="str">
            <v>Jitendra</v>
          </cell>
        </row>
        <row r="32">
          <cell r="A32" t="str">
            <v>1ga</v>
          </cell>
          <cell r="B32" t="str">
            <v>Gayathri</v>
          </cell>
        </row>
        <row r="33">
          <cell r="A33" t="str">
            <v>1rag</v>
          </cell>
          <cell r="B33" t="str">
            <v>Raghu</v>
          </cell>
        </row>
        <row r="34">
          <cell r="A34" t="str">
            <v>1ti</v>
          </cell>
          <cell r="B34" t="str">
            <v>Tia</v>
          </cell>
        </row>
        <row r="35">
          <cell r="A35" t="str">
            <v>1ba</v>
          </cell>
          <cell r="B35" t="str">
            <v>R Balu</v>
          </cell>
        </row>
        <row r="36">
          <cell r="A36" t="str">
            <v>1sh</v>
          </cell>
          <cell r="B36" t="str">
            <v>Shailaja</v>
          </cell>
        </row>
        <row r="37">
          <cell r="A37" t="str">
            <v>1ac</v>
          </cell>
          <cell r="B37" t="str">
            <v>Achyut</v>
          </cell>
        </row>
        <row r="38">
          <cell r="A38" t="str">
            <v>1st</v>
          </cell>
          <cell r="B38" t="str">
            <v>Satya</v>
          </cell>
        </row>
        <row r="39">
          <cell r="A39" t="str">
            <v>1so</v>
          </cell>
          <cell r="B39" t="str">
            <v>Sonia</v>
          </cell>
        </row>
        <row r="40">
          <cell r="A40" t="str">
            <v>1al</v>
          </cell>
          <cell r="B40" t="str">
            <v>Alex</v>
          </cell>
        </row>
        <row r="41">
          <cell r="A41" t="str">
            <v>1gau</v>
          </cell>
          <cell r="B41" t="str">
            <v>Gautam</v>
          </cell>
        </row>
        <row r="42">
          <cell r="A42" t="str">
            <v>1ind</v>
          </cell>
          <cell r="B42" t="str">
            <v>Indrajit</v>
          </cell>
        </row>
        <row r="43">
          <cell r="A43" t="str">
            <v>1sv</v>
          </cell>
          <cell r="B43" t="str">
            <v>Sanvari</v>
          </cell>
        </row>
        <row r="44">
          <cell r="A44" t="str">
            <v>1go</v>
          </cell>
          <cell r="B44" t="str">
            <v>Gautam Ojha</v>
          </cell>
        </row>
        <row r="45">
          <cell r="A45" t="str">
            <v>1su</v>
          </cell>
          <cell r="B45" t="str">
            <v>Sumit</v>
          </cell>
        </row>
        <row r="46">
          <cell r="A46" t="str">
            <v>1at</v>
          </cell>
          <cell r="B46" t="str">
            <v>Atul</v>
          </cell>
        </row>
        <row r="47">
          <cell r="A47" t="str">
            <v>1sho</v>
          </cell>
          <cell r="B47" t="str">
            <v>Shola</v>
          </cell>
        </row>
        <row r="48">
          <cell r="A48" t="str">
            <v>1vi</v>
          </cell>
          <cell r="B48" t="str">
            <v>Vivek k</v>
          </cell>
        </row>
        <row r="49">
          <cell r="A49" t="str">
            <v>1mo</v>
          </cell>
          <cell r="B49" t="str">
            <v>Mohit</v>
          </cell>
        </row>
        <row r="50">
          <cell r="A50" t="str">
            <v>1vis</v>
          </cell>
          <cell r="B50" t="str">
            <v>Vishal</v>
          </cell>
        </row>
        <row r="51">
          <cell r="A51" t="str">
            <v>1ar</v>
          </cell>
          <cell r="B51" t="str">
            <v>Arun Mohan</v>
          </cell>
        </row>
        <row r="52">
          <cell r="A52" t="str">
            <v>1min</v>
          </cell>
          <cell r="B52" t="str">
            <v>Minnie</v>
          </cell>
        </row>
        <row r="53">
          <cell r="A53" t="str">
            <v>1anu</v>
          </cell>
          <cell r="B53" t="str">
            <v>Anuradha</v>
          </cell>
        </row>
        <row r="54">
          <cell r="A54" t="str">
            <v>1vj</v>
          </cell>
          <cell r="B54" t="str">
            <v>Vanita Jain</v>
          </cell>
        </row>
        <row r="55">
          <cell r="A55" t="str">
            <v>1ma</v>
          </cell>
          <cell r="B55" t="str">
            <v>Mark</v>
          </cell>
        </row>
        <row r="56">
          <cell r="A56" t="str">
            <v>1Ry</v>
          </cell>
          <cell r="B56" t="str">
            <v>Ryan</v>
          </cell>
        </row>
        <row r="57">
          <cell r="A57" t="str">
            <v>1Mu</v>
          </cell>
          <cell r="B57" t="str">
            <v>Mubina</v>
          </cell>
        </row>
        <row r="58">
          <cell r="A58" t="str">
            <v>1Sam</v>
          </cell>
          <cell r="B58" t="str">
            <v>Samson</v>
          </cell>
        </row>
        <row r="59">
          <cell r="A59" t="str">
            <v>1Pm</v>
          </cell>
          <cell r="B59" t="str">
            <v>Peter M</v>
          </cell>
        </row>
        <row r="60">
          <cell r="A60" t="str">
            <v>1ad</v>
          </cell>
          <cell r="B60" t="str">
            <v>Adrian</v>
          </cell>
        </row>
        <row r="61">
          <cell r="A61" t="str">
            <v>1san</v>
          </cell>
          <cell r="B61" t="str">
            <v>Sanvari</v>
          </cell>
        </row>
        <row r="62">
          <cell r="A62" t="str">
            <v>1Ro</v>
          </cell>
          <cell r="B62" t="str">
            <v>Roopali</v>
          </cell>
        </row>
        <row r="63">
          <cell r="A63" t="str">
            <v>1Sha</v>
          </cell>
          <cell r="B63" t="str">
            <v>Shankar</v>
          </cell>
        </row>
        <row r="64">
          <cell r="A64" t="str">
            <v>1Avi</v>
          </cell>
          <cell r="B64" t="str">
            <v>Avijit</v>
          </cell>
        </row>
        <row r="65">
          <cell r="A65" t="str">
            <v>1Rb</v>
          </cell>
          <cell r="B65" t="str">
            <v>Rita Bhatt</v>
          </cell>
        </row>
        <row r="66">
          <cell r="A66" t="str">
            <v>1Ka</v>
          </cell>
          <cell r="B66" t="str">
            <v>Kajal</v>
          </cell>
        </row>
        <row r="67">
          <cell r="A67" t="str">
            <v>1pr</v>
          </cell>
          <cell r="B67" t="str">
            <v>Prita</v>
          </cell>
        </row>
        <row r="68">
          <cell r="A68" t="str">
            <v>1me</v>
          </cell>
          <cell r="B68" t="str">
            <v>Mekhela</v>
          </cell>
        </row>
        <row r="69">
          <cell r="A69" t="str">
            <v>1si</v>
          </cell>
          <cell r="B69" t="str">
            <v>Siddharth</v>
          </cell>
        </row>
        <row r="70">
          <cell r="A70" t="str">
            <v>1vin</v>
          </cell>
          <cell r="B70" t="str">
            <v>Vinayak</v>
          </cell>
        </row>
        <row r="71">
          <cell r="A71" t="str">
            <v>1raj</v>
          </cell>
          <cell r="B71" t="str">
            <v>Rajiv</v>
          </cell>
        </row>
        <row r="72">
          <cell r="A72" t="str">
            <v>1a</v>
          </cell>
          <cell r="B72" t="str">
            <v>Alok</v>
          </cell>
        </row>
        <row r="73">
          <cell r="A73" t="str">
            <v>1ros</v>
          </cell>
          <cell r="B73" t="str">
            <v>Roshan</v>
          </cell>
        </row>
        <row r="74">
          <cell r="A74" t="str">
            <v>1kau</v>
          </cell>
          <cell r="B74" t="str">
            <v>Kaushik</v>
          </cell>
        </row>
        <row r="75">
          <cell r="A75" t="str">
            <v>1Ram</v>
          </cell>
          <cell r="B75" t="str">
            <v>Ramdas</v>
          </cell>
        </row>
        <row r="76">
          <cell r="A76" t="str">
            <v>1Vid</v>
          </cell>
          <cell r="B76" t="str">
            <v>Vidyut</v>
          </cell>
        </row>
        <row r="77">
          <cell r="A77" t="str">
            <v>1sp</v>
          </cell>
          <cell r="B77" t="str">
            <v>Sanket Pikale</v>
          </cell>
        </row>
        <row r="78">
          <cell r="A78" t="str">
            <v>1chi</v>
          </cell>
          <cell r="B78" t="str">
            <v>Chinni/Suresh</v>
          </cell>
        </row>
        <row r="79">
          <cell r="A79" t="str">
            <v>1tar</v>
          </cell>
          <cell r="B79" t="str">
            <v>Tarun</v>
          </cell>
        </row>
        <row r="80">
          <cell r="A80" t="str">
            <v>1sd</v>
          </cell>
          <cell r="B80" t="str">
            <v>Syed</v>
          </cell>
        </row>
        <row r="81">
          <cell r="A81" t="str">
            <v>1ho</v>
          </cell>
          <cell r="B81" t="str">
            <v>Hoshang</v>
          </cell>
        </row>
        <row r="82">
          <cell r="A82" t="str">
            <v>1py</v>
          </cell>
          <cell r="B82" t="str">
            <v>Priya</v>
          </cell>
        </row>
        <row r="83">
          <cell r="A83" t="str">
            <v>1sm</v>
          </cell>
          <cell r="B83" t="str">
            <v>Summantro</v>
          </cell>
        </row>
        <row r="84">
          <cell r="A84" t="str">
            <v>1sar</v>
          </cell>
          <cell r="B84" t="str">
            <v>Sarita</v>
          </cell>
        </row>
        <row r="85">
          <cell r="A85" t="str">
            <v>1vk</v>
          </cell>
          <cell r="B85" t="str">
            <v>Vikas khanchandani</v>
          </cell>
        </row>
        <row r="86">
          <cell r="A86" t="str">
            <v>1mt</v>
          </cell>
          <cell r="B86" t="str">
            <v>Monica Tata</v>
          </cell>
        </row>
        <row r="87">
          <cell r="A87" t="str">
            <v>1Niv</v>
          </cell>
          <cell r="B87" t="str">
            <v>Nivedita</v>
          </cell>
        </row>
        <row r="88">
          <cell r="A88" t="str">
            <v>1ms</v>
          </cell>
          <cell r="B88" t="str">
            <v>Manisha</v>
          </cell>
        </row>
        <row r="89">
          <cell r="A89" t="str">
            <v>1sr</v>
          </cell>
          <cell r="B89" t="str">
            <v>Sameer</v>
          </cell>
        </row>
        <row r="90">
          <cell r="A90" t="str">
            <v>1rn</v>
          </cell>
          <cell r="B90" t="str">
            <v>Rajiv Nair</v>
          </cell>
        </row>
        <row r="91">
          <cell r="A91" t="str">
            <v>1nil</v>
          </cell>
          <cell r="B91" t="str">
            <v>Nilanjana</v>
          </cell>
        </row>
        <row r="92">
          <cell r="A92" t="str">
            <v>1pe</v>
          </cell>
          <cell r="B92" t="str">
            <v>Pepsi</v>
          </cell>
        </row>
        <row r="93">
          <cell r="A93" t="str">
            <v>1ji</v>
          </cell>
          <cell r="B93" t="str">
            <v>Jitendra</v>
          </cell>
        </row>
        <row r="94">
          <cell r="A94" t="str">
            <v>1ss</v>
          </cell>
          <cell r="B94" t="str">
            <v>shreya Sen</v>
          </cell>
        </row>
        <row r="95">
          <cell r="A95" t="str">
            <v>1rj</v>
          </cell>
          <cell r="B95" t="str">
            <v>Rajan</v>
          </cell>
        </row>
        <row r="96">
          <cell r="A96" t="str">
            <v>1pt</v>
          </cell>
          <cell r="B96" t="str">
            <v>Priti</v>
          </cell>
        </row>
        <row r="97">
          <cell r="A97" t="str">
            <v>1rd</v>
          </cell>
          <cell r="B97" t="str">
            <v>Rohini Datta</v>
          </cell>
        </row>
        <row r="98">
          <cell r="A98" t="str">
            <v>1aj</v>
          </cell>
          <cell r="B98" t="str">
            <v>Anu J</v>
          </cell>
        </row>
        <row r="99">
          <cell r="A99" t="str">
            <v>1s sa</v>
          </cell>
          <cell r="B99" t="str">
            <v>S Sandeep</v>
          </cell>
        </row>
        <row r="100">
          <cell r="A100" t="str">
            <v>1ds</v>
          </cell>
          <cell r="B100" t="str">
            <v>Dseq</v>
          </cell>
        </row>
        <row r="101">
          <cell r="A101" t="str">
            <v>1anj</v>
          </cell>
          <cell r="B101" t="str">
            <v>Anjali D</v>
          </cell>
        </row>
        <row r="102">
          <cell r="A102" t="str">
            <v>1sur</v>
          </cell>
          <cell r="B102" t="str">
            <v>Suresh Venkat</v>
          </cell>
        </row>
        <row r="103">
          <cell r="A103" t="str">
            <v>1aby</v>
          </cell>
          <cell r="B103" t="str">
            <v>Anirben B</v>
          </cell>
        </row>
        <row r="104">
          <cell r="A104" t="str">
            <v>1rk</v>
          </cell>
          <cell r="B104" t="str">
            <v>Rajan K</v>
          </cell>
        </row>
        <row r="105">
          <cell r="A105" t="str">
            <v>1ap</v>
          </cell>
          <cell r="B105" t="str">
            <v>Aparna</v>
          </cell>
        </row>
        <row r="106">
          <cell r="A106" t="str">
            <v>1an</v>
          </cell>
          <cell r="B106" t="str">
            <v>Anu</v>
          </cell>
        </row>
        <row r="107">
          <cell r="A107" t="str">
            <v>1msa</v>
          </cell>
          <cell r="B107" t="str">
            <v>Mona S Ahluwalia</v>
          </cell>
        </row>
        <row r="108">
          <cell r="A108" t="str">
            <v>1rm</v>
          </cell>
          <cell r="B108" t="str">
            <v>Ravi Menon</v>
          </cell>
        </row>
        <row r="109">
          <cell r="A109" t="str">
            <v>1hj</v>
          </cell>
          <cell r="B109" t="str">
            <v xml:space="preserve">Harrison </v>
          </cell>
        </row>
        <row r="110">
          <cell r="A110" t="str">
            <v>1shn</v>
          </cell>
          <cell r="B110" t="str">
            <v>Shantanu</v>
          </cell>
        </row>
        <row r="111">
          <cell r="A111" t="str">
            <v>1pp</v>
          </cell>
          <cell r="B111" t="str">
            <v>Pankaj Porous</v>
          </cell>
        </row>
        <row r="112">
          <cell r="A112" t="str">
            <v>1dy</v>
          </cell>
          <cell r="B112" t="str">
            <v>Dimpy</v>
          </cell>
        </row>
        <row r="113">
          <cell r="A113" t="str">
            <v>1jk</v>
          </cell>
          <cell r="B113" t="str">
            <v>Jagdish Kumar</v>
          </cell>
        </row>
        <row r="114">
          <cell r="A114" t="str">
            <v>1nid</v>
          </cell>
          <cell r="B114" t="str">
            <v>Nideesh</v>
          </cell>
        </row>
        <row r="115">
          <cell r="A115" t="str">
            <v>1ai</v>
          </cell>
          <cell r="B115" t="str">
            <v>Aishwarya</v>
          </cell>
        </row>
        <row r="116">
          <cell r="A116" t="str">
            <v>1jo</v>
          </cell>
          <cell r="B116" t="str">
            <v>joy chakraborty</v>
          </cell>
        </row>
        <row r="117">
          <cell r="A117" t="str">
            <v>1amk</v>
          </cell>
          <cell r="B117" t="str">
            <v>Amit Kudwa</v>
          </cell>
        </row>
        <row r="118">
          <cell r="A118" t="str">
            <v>1man</v>
          </cell>
          <cell r="B118" t="str">
            <v>Manisha</v>
          </cell>
        </row>
        <row r="119">
          <cell r="A119" t="str">
            <v>1ru</v>
          </cell>
          <cell r="B119" t="str">
            <v>Ruhi</v>
          </cell>
        </row>
        <row r="120">
          <cell r="A120" t="str">
            <v>1adi</v>
          </cell>
          <cell r="B120" t="str">
            <v>Aditya t</v>
          </cell>
        </row>
        <row r="121">
          <cell r="A121" t="str">
            <v>1mob</v>
          </cell>
          <cell r="B121" t="str">
            <v>Mobina</v>
          </cell>
        </row>
        <row r="122">
          <cell r="A122" t="str">
            <v>1anr</v>
          </cell>
          <cell r="B122" t="str">
            <v>Anurag</v>
          </cell>
        </row>
        <row r="123">
          <cell r="A123" t="str">
            <v>1mad</v>
          </cell>
          <cell r="B123" t="str">
            <v>Madhavi</v>
          </cell>
        </row>
        <row r="124">
          <cell r="A124" t="str">
            <v>1sl</v>
          </cell>
          <cell r="B124" t="str">
            <v>Salma</v>
          </cell>
        </row>
        <row r="125">
          <cell r="A125" t="str">
            <v>1vd</v>
          </cell>
          <cell r="B125" t="str">
            <v>Vivek Daimadey</v>
          </cell>
        </row>
        <row r="126">
          <cell r="A126" t="str">
            <v>1ark</v>
          </cell>
          <cell r="B126" t="str">
            <v>Arshad Kaul</v>
          </cell>
        </row>
        <row r="127">
          <cell r="A127" t="str">
            <v>1yk</v>
          </cell>
          <cell r="B127" t="str">
            <v>Yash Khanna</v>
          </cell>
        </row>
        <row r="128">
          <cell r="A128" t="str">
            <v>1apt</v>
          </cell>
          <cell r="B128" t="str">
            <v>Arpit</v>
          </cell>
        </row>
        <row r="129">
          <cell r="A129" t="str">
            <v>1shy</v>
          </cell>
          <cell r="B129" t="str">
            <v>Shailendra Shetty</v>
          </cell>
        </row>
        <row r="130">
          <cell r="A130" t="str">
            <v>1vb</v>
          </cell>
          <cell r="B130" t="str">
            <v>Vikas Bhalla</v>
          </cell>
        </row>
        <row r="131">
          <cell r="A131" t="str">
            <v>1mm</v>
          </cell>
          <cell r="B131" t="str">
            <v>Mohit Mehra</v>
          </cell>
        </row>
        <row r="132">
          <cell r="A132" t="str">
            <v>1ml</v>
          </cell>
          <cell r="B132" t="str">
            <v>Malini</v>
          </cell>
        </row>
        <row r="133">
          <cell r="A133" t="str">
            <v>1spt</v>
          </cell>
          <cell r="B133" t="str">
            <v>Satish Patil</v>
          </cell>
        </row>
        <row r="134">
          <cell r="A134" t="str">
            <v>1gur</v>
          </cell>
          <cell r="B134" t="str">
            <v>Gursheel</v>
          </cell>
        </row>
        <row r="135">
          <cell r="A135" t="str">
            <v>1anup</v>
          </cell>
          <cell r="B135" t="str">
            <v>Anu Pandit</v>
          </cell>
        </row>
        <row r="136">
          <cell r="A136" t="str">
            <v>1vjk</v>
          </cell>
          <cell r="B136" t="str">
            <v>Vijay Koshi</v>
          </cell>
        </row>
        <row r="137">
          <cell r="A137" t="str">
            <v>1vm</v>
          </cell>
          <cell r="B137" t="str">
            <v>Vikram Mehra</v>
          </cell>
        </row>
        <row r="138">
          <cell r="A138" t="str">
            <v>1prn</v>
          </cell>
          <cell r="B138" t="str">
            <v>Prince.A</v>
          </cell>
        </row>
        <row r="139">
          <cell r="A139" t="str">
            <v>1Dd</v>
          </cell>
          <cell r="B139" t="str">
            <v>Deepak Dhar</v>
          </cell>
        </row>
        <row r="140">
          <cell r="A140" t="str">
            <v>1ps</v>
          </cell>
          <cell r="B140" t="str">
            <v>Paritosh Saha</v>
          </cell>
        </row>
        <row r="141">
          <cell r="A141" t="str">
            <v>1rsh</v>
          </cell>
          <cell r="B141" t="str">
            <v>Rajnish</v>
          </cell>
        </row>
        <row r="142">
          <cell r="A142" t="str">
            <v>1abb</v>
          </cell>
          <cell r="B142" t="str">
            <v>Abby T</v>
          </cell>
        </row>
        <row r="143">
          <cell r="A143" t="str">
            <v>1shm</v>
          </cell>
          <cell r="B143" t="str">
            <v>Shaji Mathew</v>
          </cell>
        </row>
        <row r="144">
          <cell r="A144" t="str">
            <v>1jd</v>
          </cell>
          <cell r="B144" t="str">
            <v>James Doarti</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mpns"/>
      <sheetName val="Sheet3"/>
      <sheetName val="Oum"/>
      <sheetName val="inter cir"/>
      <sheetName val="P&amp;L"/>
      <sheetName val="Fund requirement"/>
      <sheetName val="Cash Flow"/>
      <sheetName val="Balance Sheet"/>
      <sheetName val="IRR"/>
      <sheetName val="Capex"/>
      <sheetName val="Opex"/>
      <sheetName val="BW charges"/>
      <sheetName val="BW chrgs Basis"/>
      <sheetName val="call centre"/>
      <sheetName val="Tax"/>
      <sheetName val="Billing &amp; GA"/>
      <sheetName val="Debt schedule"/>
      <sheetName val="TRAI Tariffs"/>
      <sheetName val="MCUs"/>
      <sheetName val="Working Capital"/>
      <sheetName val="Depn  SLM"/>
      <sheetName val="Depn WDV"/>
    </sheetNames>
    <sheetDataSet>
      <sheetData sheetId="0" refreshError="1">
        <row r="135">
          <cell r="C135" t="str">
            <v>Reliance Infocom Ltd</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Curve-Total"/>
      <sheetName val="RLG"/>
      <sheetName val="BND"/>
      <sheetName val="CD"/>
      <sheetName val="SC-RH"/>
      <sheetName val="SC-RK"/>
      <sheetName val="BSN"/>
      <sheetName val="HUD"/>
      <sheetName val="JP"/>
      <sheetName val="JPexclRL"/>
      <sheetName val="JP-RL"/>
      <sheetName val="RMS"/>
      <sheetName val="MDM-TOTAL"/>
      <sheetName val="MDM-RF "/>
      <sheetName val="MDM-RW"/>
      <sheetName val="PBMR"/>
      <sheetName val="BSD"/>
      <sheetName val="ROSData"/>
      <sheetName val="Input"/>
      <sheetName val="COKER S CURVE"/>
      <sheetName val="Sheet1"/>
      <sheetName val="commodity curve COKER"/>
      <sheetName val="front anal cdu"/>
      <sheetName val="piping status cdu"/>
      <sheetName val="mtrl constraints cdu_vdu"/>
      <sheetName val="bal eqpt instts"/>
      <sheetName val="other PCOs"/>
      <sheetName val="Project ODC_NDEU"/>
      <sheetName val="MDM-RF_"/>
      <sheetName val="COKER_S_CURVE"/>
      <sheetName val="commodity_curve_COKER"/>
      <sheetName val="front_anal_cdu"/>
      <sheetName val="piping_status_cdu"/>
      <sheetName val="mtrl_constraints_cdu_vdu"/>
      <sheetName val="bal_eqpt_instts"/>
      <sheetName val="other_PCOs"/>
      <sheetName val="MDM-RF_1"/>
      <sheetName val="COKER_S_CURVE1"/>
      <sheetName val="commodity_curve_COKER1"/>
      <sheetName val="front_anal_cdu1"/>
      <sheetName val="piping_status_cdu1"/>
      <sheetName val="mtrl_constraints_cdu_vdu1"/>
      <sheetName val="bal_eqpt_instts1"/>
      <sheetName val="other_PCOs1"/>
      <sheetName val="MDM-RF_2"/>
      <sheetName val="COKER_S_CURVE2"/>
      <sheetName val="commodity_curve_COKER2"/>
      <sheetName val="front_anal_cdu2"/>
      <sheetName val="piping_status_cdu2"/>
      <sheetName val="mtrl_constraints_cdu_vdu2"/>
      <sheetName val="bal_eqpt_instts2"/>
      <sheetName val="other_PCOs2"/>
      <sheetName val="MDM-RF_3"/>
      <sheetName val="COKER_S_CURVE3"/>
      <sheetName val="commodity_curve_COKER3"/>
      <sheetName val="front_anal_cdu3"/>
      <sheetName val="piping_status_cdu3"/>
      <sheetName val="mtrl_constraints_cdu_vdu3"/>
      <sheetName val="bal_eqpt_instts3"/>
      <sheetName val="other_PCOs3"/>
      <sheetName val="Contract Value summary"/>
      <sheetName val="Sheet2"/>
      <sheetName val="fco"/>
      <sheetName val="factors"/>
      <sheetName val="ecc_res"/>
      <sheetName val="Calculation Master"/>
      <sheetName val="Michael Magliato"/>
      <sheetName val="Variables"/>
      <sheetName val="Consolidation Unit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CLIST"/>
      <sheetName val="1"/>
      <sheetName val="3"/>
      <sheetName val="4"/>
      <sheetName val="5"/>
      <sheetName val="6"/>
      <sheetName val="8"/>
      <sheetName val="9"/>
      <sheetName val="10"/>
      <sheetName val="11"/>
      <sheetName val="12"/>
      <sheetName val="13"/>
      <sheetName val="14"/>
      <sheetName val="15"/>
      <sheetName val="17"/>
      <sheetName val="18"/>
      <sheetName val="20"/>
      <sheetName val="21"/>
      <sheetName val="22"/>
      <sheetName val="23"/>
      <sheetName val="24"/>
      <sheetName val="25"/>
      <sheetName val="26"/>
      <sheetName val="27"/>
      <sheetName val="28"/>
      <sheetName val="29"/>
      <sheetName val="30"/>
      <sheetName val="31"/>
      <sheetName val="0102-obdata"/>
      <sheetName val="Pivot"/>
      <sheetName val="TOTAL"/>
      <sheetName val="Sheet1"/>
      <sheetName val="Ob3-0102"/>
      <sheetName val="Expenses_2003 &amp; 2004"/>
      <sheetName val="Sales 2003 upto Oct"/>
      <sheetName val="OUTLOOK-2004-0."/>
      <sheetName val="FI320"/>
      <sheetName val="FI205"/>
      <sheetName val="Instructions"/>
      <sheetName val="HE Parameters"/>
      <sheetName val="Upload"/>
      <sheetName val="Validations"/>
      <sheetName val="FI183"/>
      <sheetName val="FI300"/>
      <sheetName val="FI100"/>
      <sheetName val="FI105"/>
      <sheetName val="FI110"/>
      <sheetName val="FI111"/>
      <sheetName val="FI135"/>
      <sheetName val="FI150"/>
      <sheetName val="FI160"/>
      <sheetName val="FI163"/>
      <sheetName val="FI166"/>
      <sheetName val="FI170"/>
      <sheetName val="FI173"/>
      <sheetName val="FI180"/>
      <sheetName val="FI190"/>
      <sheetName val="FI220"/>
      <sheetName val="FI240"/>
      <sheetName val="FI310"/>
      <sheetName val="FI350"/>
      <sheetName val="FI360"/>
      <sheetName val="FI400"/>
      <sheetName val="FI470"/>
      <sheetName val="FI480"/>
      <sheetName val="fi300 support New"/>
      <sheetName val="Analysis"/>
      <sheetName val="Grouping-New"/>
      <sheetName val="OPS"/>
      <sheetName val="Cost entries"/>
      <sheetName val="Dev-Copa"/>
      <sheetName val="olk-actuals"/>
      <sheetName val="FI300 working"/>
      <sheetName val="Core Meet"/>
      <sheetName val="SUMMARY"/>
      <sheetName val="CL STOCK"/>
      <sheetName val="VPC-PPC"/>
      <sheetName val="Freight"/>
      <sheetName val="B-SHEET"/>
      <sheetName val="P&amp;L"/>
      <sheetName val="NOTE_2 TO 21(B)"/>
      <sheetName val="GROUPINGS"/>
      <sheetName val="2"/>
      <sheetName val="Check list"/>
      <sheetName val="Controls"/>
      <sheetName val="CASH FLOW "/>
      <sheetName val="FI100-Dec-03"/>
      <sheetName val="List"/>
      <sheetName val="Top sheet"/>
      <sheetName val="Data"/>
      <sheetName val="Ledger Drill"/>
      <sheetName val="Interest on Loan from Director"/>
      <sheetName val="FROM2"/>
      <sheetName val="Supplier"/>
      <sheetName val="2008-09 "/>
      <sheetName val="jan'04"/>
      <sheetName val="Dep"/>
      <sheetName val="A16C"/>
      <sheetName val="FSA"/>
      <sheetName val="B"/>
      <sheetName val="FF-2 (1)"/>
      <sheetName val="RHO"/>
      <sheetName val="Sec.IV Pl"/>
      <sheetName val="QoQ analysis - Dept level"/>
      <sheetName val="TB"/>
      <sheetName val="Interco account"/>
      <sheetName val="FX rates"/>
      <sheetName val="Checks"/>
      <sheetName val="Bal Sheet"/>
      <sheetName val="Profit Loss"/>
      <sheetName val="CF"/>
      <sheetName val="3 4"/>
      <sheetName val="5 6"/>
      <sheetName val="7"/>
      <sheetName val="9 Old"/>
      <sheetName val="10 11 12"/>
      <sheetName val="13 14"/>
      <sheetName val="15 16"/>
      <sheetName val="18 19 20"/>
      <sheetName val="21 22"/>
      <sheetName val="24 25 26 27"/>
      <sheetName val="28 to 35"/>
      <sheetName val="BS"/>
      <sheetName val="PL"/>
      <sheetName val="Jan to Mar 2010"/>
      <sheetName val="Jan-Dec 2011"/>
      <sheetName val="April to Dec 2010"/>
      <sheetName val="AJE - IGAAP"/>
      <sheetName val="ST LT"/>
      <sheetName val="TB M13"/>
      <sheetName val="TM M12"/>
      <sheetName val="Sheet3"/>
      <sheetName val="Expenses_2003_&amp;_2004"/>
      <sheetName val="Sales_2003_upto_Oct"/>
      <sheetName val="OUTLOOK-2004-0_"/>
      <sheetName val="HE_Parameters"/>
      <sheetName val="fi300_support_New"/>
      <sheetName val="Cost_entries"/>
      <sheetName val="FI300_working"/>
      <sheetName val="Core_Meet"/>
      <sheetName val="CL_STOCK"/>
      <sheetName val="NOTE_2_TO_21(B)"/>
      <sheetName val="Check_list"/>
      <sheetName val="CASH_FLOW_"/>
      <sheetName val="Interco_account"/>
      <sheetName val="FX_rates"/>
      <sheetName val="Bal_Sheet"/>
      <sheetName val="Profit_Loss"/>
      <sheetName val="3_4"/>
      <sheetName val="5_6"/>
      <sheetName val="9_Old"/>
      <sheetName val="10_11_12"/>
      <sheetName val="13_14"/>
      <sheetName val="15_16"/>
      <sheetName val="18_19_20"/>
      <sheetName val="21_22"/>
      <sheetName val="24_25_26_27"/>
      <sheetName val="28_to_35"/>
      <sheetName val="Jan_to_Mar_2010"/>
      <sheetName val="Jan-Dec_2011"/>
      <sheetName val="April_to_Dec_2010"/>
      <sheetName val="AJE_-_IGAAP"/>
      <sheetName val="ST_LT"/>
      <sheetName val="TB_M13"/>
      <sheetName val="TM_M12"/>
      <sheetName val="Expenses_2003_&amp;_20041"/>
      <sheetName val="Sales_2003_upto_Oct1"/>
      <sheetName val="OUTLOOK-2004-0_1"/>
      <sheetName val="HE_Parameters1"/>
      <sheetName val="fi300_support_New1"/>
      <sheetName val="Cost_entries1"/>
      <sheetName val="FI300_working1"/>
      <sheetName val="Core_Meet1"/>
      <sheetName val="CL_STOCK1"/>
      <sheetName val="NOTE_2_TO_21(B)1"/>
      <sheetName val="Check_list1"/>
      <sheetName val="CASH_FLOW_1"/>
      <sheetName val="Interco_account1"/>
      <sheetName val="FX_rates1"/>
      <sheetName val="Bal_Sheet1"/>
      <sheetName val="Profit_Loss1"/>
      <sheetName val="3_41"/>
      <sheetName val="5_61"/>
      <sheetName val="9_Old1"/>
      <sheetName val="10_11_121"/>
      <sheetName val="13_141"/>
      <sheetName val="15_161"/>
      <sheetName val="18_19_201"/>
      <sheetName val="21_221"/>
      <sheetName val="24_25_26_271"/>
      <sheetName val="28_to_351"/>
      <sheetName val="Jan_to_Mar_20101"/>
      <sheetName val="Jan-Dec_20111"/>
      <sheetName val="April_to_Dec_20101"/>
      <sheetName val="AJE_-_IGAAP1"/>
      <sheetName val="ST_LT1"/>
      <sheetName val="TB_M131"/>
      <sheetName val="TM_M121"/>
      <sheetName val="Expenses_2003_&amp;_20042"/>
      <sheetName val="Sales_2003_upto_Oct2"/>
      <sheetName val="OUTLOOK-2004-0_2"/>
      <sheetName val="HE_Parameters2"/>
      <sheetName val="fi300_support_New2"/>
      <sheetName val="Cost_entries2"/>
      <sheetName val="FI300_working2"/>
      <sheetName val="Core_Meet2"/>
      <sheetName val="CL_STOCK2"/>
      <sheetName val="NOTE_2_TO_21(B)2"/>
      <sheetName val="Check_list2"/>
      <sheetName val="CASH_FLOW_2"/>
      <sheetName val="Interco_account2"/>
      <sheetName val="FX_rates2"/>
      <sheetName val="Bal_Sheet2"/>
      <sheetName val="Profit_Loss2"/>
      <sheetName val="3_42"/>
      <sheetName val="5_62"/>
      <sheetName val="9_Old2"/>
      <sheetName val="10_11_122"/>
      <sheetName val="13_142"/>
      <sheetName val="15_162"/>
      <sheetName val="18_19_202"/>
      <sheetName val="21_222"/>
      <sheetName val="24_25_26_272"/>
      <sheetName val="28_to_352"/>
      <sheetName val="Jan_to_Mar_20102"/>
      <sheetName val="Jan-Dec_20112"/>
      <sheetName val="April_to_Dec_20102"/>
      <sheetName val="AJE_-_IGAAP2"/>
      <sheetName val="ST_LT2"/>
      <sheetName val="TB_M132"/>
      <sheetName val="TM_M122"/>
      <sheetName val="SUmmary For MGMT"/>
      <sheetName val="Break up"/>
      <sheetName val="GAP"/>
      <sheetName val="proposal"/>
      <sheetName val="5M Act FC"/>
      <sheetName val="R&amp;M 7M"/>
      <sheetName val=" Tech Guidance 7M"/>
      <sheetName val="Adm 7M"/>
      <sheetName val="Sheet1 (2)"/>
      <sheetName val="PBCLST"/>
      <sheetName val="üÍXg"/>
      <sheetName val="Data Validation"/>
      <sheetName val="Sheet2"/>
      <sheetName val="April-00"/>
      <sheetName val="2.Fixed Assets Schedule"/>
      <sheetName val="Top_sheet"/>
      <sheetName val="Interest_on_Loan_from_Director"/>
      <sheetName val="FA sch"/>
      <sheetName val="CURRENT MONTH"/>
      <sheetName val="ASSETS"/>
      <sheetName val="UB-3-Break up"/>
      <sheetName val="기안"/>
      <sheetName val="Basis"/>
      <sheetName val="#REF"/>
      <sheetName val="Input"/>
      <sheetName val="INFO"/>
      <sheetName val="DIV STATS"/>
      <sheetName val="DIVS"/>
      <sheetName val="TRIAL BALANCE"/>
      <sheetName val="PointNo.5"/>
      <sheetName val="Cost Centre-Location"/>
      <sheetName val="Directors"/>
      <sheetName val="Comp"/>
      <sheetName val="Noten_Shift_Sp-A"/>
      <sheetName val="基本情報"/>
      <sheetName val="Expenses_2003_&amp;_20043"/>
      <sheetName val="Sales_2003_upto_Oct3"/>
      <sheetName val="OUTLOOK-2004-0_3"/>
      <sheetName val="HE_Parameters3"/>
      <sheetName val="fi300_support_New3"/>
      <sheetName val="Cost_entries3"/>
      <sheetName val="FI300_working3"/>
      <sheetName val="Core_Meet3"/>
      <sheetName val="CL_STOCK3"/>
      <sheetName val="NOTE_2_TO_21(B)3"/>
      <sheetName val="Check_list3"/>
      <sheetName val="CASH_FLOW_3"/>
      <sheetName val="Interco_account3"/>
      <sheetName val="FX_rates3"/>
      <sheetName val="Bal_Sheet3"/>
      <sheetName val="Profit_Loss3"/>
      <sheetName val="3_43"/>
      <sheetName val="5_63"/>
      <sheetName val="9_Old3"/>
      <sheetName val="10_11_123"/>
      <sheetName val="13_143"/>
      <sheetName val="15_163"/>
      <sheetName val="18_19_203"/>
      <sheetName val="21_223"/>
      <sheetName val="24_25_26_273"/>
      <sheetName val="28_to_353"/>
      <sheetName val="Jan_to_Mar_20103"/>
      <sheetName val="Jan-Dec_20113"/>
      <sheetName val="April_to_Dec_20103"/>
      <sheetName val="AJE_-_IGAAP3"/>
      <sheetName val="ST_LT3"/>
      <sheetName val="TB_M133"/>
      <sheetName val="TM_M123"/>
      <sheetName val=""/>
      <sheetName val="Control sheet"/>
      <sheetName val="PLNATURE YTD"/>
      <sheetName val="PLFS"/>
      <sheetName val="BS-AS"/>
      <sheetName val="BS-LB"/>
      <sheetName val="PLMIS"/>
      <sheetName val="G&amp;A"/>
      <sheetName val="DAC"/>
      <sheetName val="S&amp;M"/>
      <sheetName val="Package 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refreshError="1"/>
      <sheetData sheetId="241" refreshError="1"/>
      <sheetData sheetId="242" refreshError="1"/>
      <sheetData sheetId="243" refreshError="1"/>
      <sheetData sheetId="244" refreshError="1"/>
      <sheetData sheetId="245"/>
      <sheetData sheetId="246"/>
      <sheetData sheetId="247" refreshError="1"/>
      <sheetData sheetId="248"/>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ircles-26GHz"/>
      <sheetName val="Summary_26GHz"/>
      <sheetName val="Planning Tool + RF Opt"/>
      <sheetName val="Unit_Models"/>
      <sheetName val="factors"/>
      <sheetName val="All Circles-10.5"/>
      <sheetName val="Summary_10.5"/>
      <sheetName val="Tools&amp;Test"/>
    </sheetNames>
    <sheetDataSet>
      <sheetData sheetId="0" refreshError="1"/>
      <sheetData sheetId="1" refreshError="1"/>
      <sheetData sheetId="2" refreshError="1"/>
      <sheetData sheetId="3" refreshError="1"/>
      <sheetData sheetId="4" refreshError="1">
        <row r="3">
          <cell r="C3">
            <v>0.6</v>
          </cell>
        </row>
        <row r="4">
          <cell r="C4">
            <v>0.4</v>
          </cell>
        </row>
        <row r="6">
          <cell r="C6">
            <v>1.8554889999999999</v>
          </cell>
        </row>
        <row r="7">
          <cell r="C7">
            <v>1.2225605599999998</v>
          </cell>
        </row>
        <row r="8">
          <cell r="C8">
            <v>1.2831997500000001</v>
          </cell>
        </row>
        <row r="12">
          <cell r="C12">
            <v>42.35</v>
          </cell>
        </row>
        <row r="13">
          <cell r="C13">
            <v>48.5</v>
          </cell>
        </row>
        <row r="23">
          <cell r="C23">
            <v>0.75</v>
          </cell>
        </row>
      </sheetData>
      <sheetData sheetId="5" refreshError="1"/>
      <sheetData sheetId="6" refreshError="1"/>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Highlights"/>
      <sheetName val="prodn parametres 2"/>
      <sheetName val="Revenue perf-Qtr 3"/>
      <sheetName val="Revenue perf-YTD 4"/>
      <sheetName val="COST PU 5"/>
      <sheetName val="Sheet1"/>
      <sheetName val="P&amp;L 6"/>
      <sheetName val="inventories 7"/>
      <sheetName val="receivables  8"/>
      <sheetName val="c-flow9"/>
      <sheetName val="CASH FLOW 9"/>
    </sheetNames>
    <sheetDataSet>
      <sheetData sheetId="0"/>
      <sheetData sheetId="1" refreshError="1"/>
      <sheetData sheetId="2"/>
      <sheetData sheetId="3"/>
      <sheetData sheetId="4"/>
      <sheetData sheetId="5" refreshError="1">
        <row r="2">
          <cell r="A2" t="str">
            <v>COMPARISON OF COST / REALISATION PER UNIT OF PRODUCTION - CUM</v>
          </cell>
        </row>
        <row r="4">
          <cell r="E4" t="str">
            <v xml:space="preserve">Amount in Rs. </v>
          </cell>
        </row>
        <row r="5">
          <cell r="A5" t="str">
            <v>PARTICULARS</v>
          </cell>
          <cell r="B5" t="str">
            <v>STEEL FILES</v>
          </cell>
          <cell r="E5" t="str">
            <v>DRILLS</v>
          </cell>
        </row>
        <row r="6">
          <cell r="B6" t="str">
            <v>YTD 04</v>
          </cell>
          <cell r="D6" t="str">
            <v>YTD 03</v>
          </cell>
          <cell r="E6" t="str">
            <v>YTD 04</v>
          </cell>
          <cell r="G6" t="str">
            <v>YTD 03</v>
          </cell>
        </row>
        <row r="7">
          <cell r="B7" t="str">
            <v>Plan</v>
          </cell>
          <cell r="C7" t="str">
            <v>Actual</v>
          </cell>
          <cell r="D7" t="str">
            <v xml:space="preserve">Actual </v>
          </cell>
          <cell r="E7" t="str">
            <v>Plan</v>
          </cell>
          <cell r="F7" t="str">
            <v>Actual</v>
          </cell>
          <cell r="G7" t="str">
            <v xml:space="preserve">Actual </v>
          </cell>
        </row>
        <row r="9">
          <cell r="A9" t="str">
            <v>Total Production quantity -</v>
          </cell>
          <cell r="B9">
            <v>22.5</v>
          </cell>
          <cell r="C9">
            <v>18.899999999999999</v>
          </cell>
          <cell r="D9">
            <v>18.100000000000001</v>
          </cell>
          <cell r="E9">
            <v>58</v>
          </cell>
          <cell r="F9">
            <v>59.1</v>
          </cell>
          <cell r="G9">
            <v>41.6</v>
          </cell>
        </row>
        <row r="11">
          <cell r="A11" t="str">
            <v>Raw material cost</v>
          </cell>
          <cell r="B11">
            <v>63.866666666666667</v>
          </cell>
          <cell r="C11">
            <v>76.41</v>
          </cell>
          <cell r="D11">
            <v>43.82</v>
          </cell>
          <cell r="E11">
            <v>5.3103448275862073</v>
          </cell>
          <cell r="F11">
            <v>5.68</v>
          </cell>
          <cell r="G11">
            <v>4.66</v>
          </cell>
        </row>
        <row r="13">
          <cell r="A13" t="str">
            <v>Packing Material Cost</v>
          </cell>
          <cell r="B13">
            <v>8.9562323181893824</v>
          </cell>
          <cell r="C13">
            <v>10.121874408949372</v>
          </cell>
          <cell r="D13">
            <v>8.3971015813699132</v>
          </cell>
          <cell r="E13">
            <v>0.44827586206896552</v>
          </cell>
          <cell r="F13">
            <v>0.42722158438576352</v>
          </cell>
          <cell r="G13">
            <v>0.40816491511721908</v>
          </cell>
        </row>
        <row r="15">
          <cell r="A15" t="str">
            <v xml:space="preserve">Employment Cost </v>
          </cell>
          <cell r="B15">
            <v>81.577777777777783</v>
          </cell>
          <cell r="C15">
            <v>87.16</v>
          </cell>
          <cell r="D15">
            <v>94.15</v>
          </cell>
          <cell r="E15">
            <v>2.613793103448276</v>
          </cell>
          <cell r="F15">
            <v>2.9</v>
          </cell>
          <cell r="G15">
            <v>3.29</v>
          </cell>
        </row>
        <row r="17">
          <cell r="A17" t="str">
            <v>Power, Fuel &amp; Water cost</v>
          </cell>
          <cell r="B17">
            <v>21.234259721528822</v>
          </cell>
          <cell r="C17">
            <v>20.59968504209434</v>
          </cell>
          <cell r="D17">
            <v>22.697527837275366</v>
          </cell>
          <cell r="E17">
            <v>0.7931034482758621</v>
          </cell>
          <cell r="F17">
            <v>0.77202640642939147</v>
          </cell>
          <cell r="G17">
            <v>0.97239288601455143</v>
          </cell>
        </row>
        <row r="19">
          <cell r="A19" t="str">
            <v xml:space="preserve">Stores &amp; Spares </v>
          </cell>
          <cell r="B19">
            <v>15.725966605647086</v>
          </cell>
          <cell r="C19">
            <v>15.098537019951561</v>
          </cell>
          <cell r="D19">
            <v>16.004693068404507</v>
          </cell>
          <cell r="E19">
            <v>1.3103448275862069</v>
          </cell>
          <cell r="F19">
            <v>0.95199770378874871</v>
          </cell>
          <cell r="G19">
            <v>1.1044462409054163</v>
          </cell>
        </row>
        <row r="21">
          <cell r="A21" t="str">
            <v xml:space="preserve">Repairs &amp; Maintenance </v>
          </cell>
          <cell r="B21">
            <v>4.1207078271481663</v>
          </cell>
          <cell r="C21">
            <v>3.6223203206089267</v>
          </cell>
          <cell r="D21">
            <v>5.2664430570113474</v>
          </cell>
          <cell r="E21">
            <v>0.15517241379310345</v>
          </cell>
          <cell r="F21">
            <v>0.16987944890929968</v>
          </cell>
          <cell r="G21">
            <v>0.20168148746968473</v>
          </cell>
          <cell r="K21">
            <v>10.1</v>
          </cell>
        </row>
        <row r="23">
          <cell r="A23" t="str">
            <v xml:space="preserve">Outside Manufacturing Cost </v>
          </cell>
          <cell r="B23">
            <v>34.185055749708773</v>
          </cell>
          <cell r="C23">
            <v>36.527583208395804</v>
          </cell>
          <cell r="D23">
            <v>14.394234455938873</v>
          </cell>
          <cell r="E23">
            <v>0.51724137931034486</v>
          </cell>
          <cell r="F23">
            <v>0.60887485648679696</v>
          </cell>
          <cell r="G23">
            <v>0.28331447049312858</v>
          </cell>
        </row>
        <row r="25">
          <cell r="A25" t="str">
            <v>Other Admin. Expenses</v>
          </cell>
          <cell r="B25">
            <v>17.111111111111111</v>
          </cell>
          <cell r="C25">
            <v>17.91</v>
          </cell>
          <cell r="D25">
            <v>17.16</v>
          </cell>
          <cell r="E25">
            <v>0.9517241379310345</v>
          </cell>
          <cell r="F25">
            <v>1.05</v>
          </cell>
          <cell r="G25">
            <v>1.1399999999999999</v>
          </cell>
        </row>
        <row r="27">
          <cell r="A27" t="str">
            <v>Depreciation</v>
          </cell>
          <cell r="B27">
            <v>4.0888888888888886</v>
          </cell>
          <cell r="C27">
            <v>4.76</v>
          </cell>
          <cell r="D27">
            <v>5.76</v>
          </cell>
          <cell r="E27">
            <v>0.58620689655172409</v>
          </cell>
          <cell r="F27">
            <v>0.53</v>
          </cell>
          <cell r="G27">
            <v>0.96</v>
          </cell>
        </row>
        <row r="29">
          <cell r="A29" t="str">
            <v>Total Cost per unit</v>
          </cell>
          <cell r="B29">
            <v>250.86666666666667</v>
          </cell>
          <cell r="C29">
            <v>272.20999999999998</v>
          </cell>
          <cell r="D29">
            <v>227.65000000000003</v>
          </cell>
          <cell r="E29">
            <v>12.686206896551722</v>
          </cell>
          <cell r="F29">
            <v>13.089999999999998</v>
          </cell>
          <cell r="G29">
            <v>13.02</v>
          </cell>
        </row>
      </sheetData>
      <sheetData sheetId="6" refreshError="1"/>
      <sheetData sheetId="7"/>
      <sheetData sheetId="8"/>
      <sheetData sheetId="9"/>
      <sheetData sheetId="10" refreshError="1"/>
      <sheetData sheetId="1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re"/>
      <sheetName val="Chnai"/>
      <sheetName val="Pune"/>
      <sheetName val="Gr-India"/>
      <sheetName val="Gr-NL"/>
      <sheetName val="Gr-UK"/>
      <sheetName val="Gr-US"/>
      <sheetName val="Forex"/>
      <sheetName val="India"/>
      <sheetName val="UK"/>
      <sheetName val="NL"/>
      <sheetName val="USA"/>
      <sheetName val="Consol"/>
      <sheetName val="ScData"/>
      <sheetName val="Ini"/>
      <sheetName val="PTa"/>
      <sheetName val="CoverSheet"/>
      <sheetName val="CURRENCY"/>
      <sheetName val="GLP-DISCOUNT"/>
      <sheetName val="GLP 2001"/>
      <sheetName val="Front"/>
      <sheetName val="AC1"/>
      <sheetName val="PTb"/>
      <sheetName val="PCb"/>
      <sheetName val="Master"/>
      <sheetName val="Exchange Rate"/>
      <sheetName val="BBH"/>
      <sheetName val="raw"/>
      <sheetName val="KEY INPUTS"/>
      <sheetName val="Front Sheet"/>
      <sheetName val="CAP"/>
      <sheetName val="factors"/>
      <sheetName val="Balance Sheet Groupings"/>
      <sheetName val="#REF"/>
      <sheetName val="CGOI"/>
    </sheetNames>
    <sheetDataSet>
      <sheetData sheetId="0" refreshError="1">
        <row r="1">
          <cell r="A1" t="str">
            <v>Account</v>
          </cell>
          <cell r="B1" t="str">
            <v>Description</v>
          </cell>
          <cell r="C1" t="str">
            <v>OB</v>
          </cell>
          <cell r="D1" t="str">
            <v>FTM</v>
          </cell>
          <cell r="E1" t="str">
            <v>CB</v>
          </cell>
        </row>
        <row r="2">
          <cell r="A2">
            <v>1004</v>
          </cell>
        </row>
        <row r="3">
          <cell r="A3">
            <v>1015</v>
          </cell>
        </row>
        <row r="4">
          <cell r="A4">
            <v>1025</v>
          </cell>
        </row>
        <row r="5">
          <cell r="A5">
            <v>1027</v>
          </cell>
        </row>
        <row r="6">
          <cell r="A6">
            <v>1028</v>
          </cell>
        </row>
        <row r="7">
          <cell r="A7">
            <v>1030</v>
          </cell>
        </row>
        <row r="8">
          <cell r="A8">
            <v>1031</v>
          </cell>
        </row>
        <row r="9">
          <cell r="A9">
            <v>1032</v>
          </cell>
        </row>
        <row r="10">
          <cell r="A10">
            <v>1033</v>
          </cell>
        </row>
        <row r="11">
          <cell r="A11">
            <v>1034</v>
          </cell>
        </row>
        <row r="12">
          <cell r="A12">
            <v>1035</v>
          </cell>
        </row>
        <row r="13">
          <cell r="A13">
            <v>1036</v>
          </cell>
        </row>
        <row r="14">
          <cell r="A14">
            <v>1037</v>
          </cell>
        </row>
        <row r="15">
          <cell r="A15">
            <v>1038</v>
          </cell>
        </row>
        <row r="16">
          <cell r="A16">
            <v>1039</v>
          </cell>
        </row>
        <row r="17">
          <cell r="A17">
            <v>1040</v>
          </cell>
        </row>
        <row r="18">
          <cell r="A18">
            <v>1041</v>
          </cell>
        </row>
        <row r="19">
          <cell r="A19">
            <v>1042</v>
          </cell>
        </row>
        <row r="20">
          <cell r="A20">
            <v>1043</v>
          </cell>
        </row>
        <row r="21">
          <cell r="A21">
            <v>1047</v>
          </cell>
        </row>
        <row r="22">
          <cell r="A22">
            <v>1048</v>
          </cell>
        </row>
        <row r="23">
          <cell r="A23">
            <v>1049</v>
          </cell>
        </row>
        <row r="24">
          <cell r="A24">
            <v>1050</v>
          </cell>
        </row>
        <row r="25">
          <cell r="A25">
            <v>1051</v>
          </cell>
        </row>
        <row r="26">
          <cell r="A26">
            <v>1053</v>
          </cell>
        </row>
        <row r="27">
          <cell r="A27">
            <v>1054</v>
          </cell>
        </row>
        <row r="28">
          <cell r="A28">
            <v>1065</v>
          </cell>
        </row>
        <row r="29">
          <cell r="A29">
            <v>1075</v>
          </cell>
        </row>
        <row r="30">
          <cell r="A30">
            <v>1122</v>
          </cell>
        </row>
        <row r="31">
          <cell r="A31">
            <v>1200</v>
          </cell>
        </row>
        <row r="32">
          <cell r="A32">
            <v>1201</v>
          </cell>
        </row>
        <row r="33">
          <cell r="A33">
            <v>1205</v>
          </cell>
        </row>
        <row r="34">
          <cell r="A34">
            <v>1206</v>
          </cell>
        </row>
        <row r="35">
          <cell r="A35">
            <v>1221</v>
          </cell>
        </row>
        <row r="36">
          <cell r="A36">
            <v>1222</v>
          </cell>
        </row>
        <row r="37">
          <cell r="A37">
            <v>1240</v>
          </cell>
        </row>
        <row r="38">
          <cell r="A38">
            <v>1241</v>
          </cell>
        </row>
        <row r="39">
          <cell r="A39">
            <v>1244</v>
          </cell>
        </row>
        <row r="40">
          <cell r="A40">
            <v>1246</v>
          </cell>
        </row>
        <row r="41">
          <cell r="A41">
            <v>1247</v>
          </cell>
        </row>
        <row r="42">
          <cell r="A42">
            <v>1248</v>
          </cell>
        </row>
        <row r="43">
          <cell r="A43">
            <v>1249</v>
          </cell>
        </row>
        <row r="44">
          <cell r="A44">
            <v>1252</v>
          </cell>
        </row>
        <row r="45">
          <cell r="A45">
            <v>1253</v>
          </cell>
        </row>
        <row r="46">
          <cell r="A46">
            <v>1254</v>
          </cell>
        </row>
        <row r="47">
          <cell r="A47">
            <v>1255</v>
          </cell>
        </row>
        <row r="48">
          <cell r="A48">
            <v>1256</v>
          </cell>
        </row>
        <row r="49">
          <cell r="A49">
            <v>1257</v>
          </cell>
        </row>
        <row r="50">
          <cell r="A50">
            <v>1258</v>
          </cell>
        </row>
        <row r="51">
          <cell r="A51">
            <v>1260</v>
          </cell>
        </row>
        <row r="52">
          <cell r="A52">
            <v>1270</v>
          </cell>
        </row>
        <row r="53">
          <cell r="A53">
            <v>1281</v>
          </cell>
        </row>
        <row r="54">
          <cell r="A54">
            <v>1283</v>
          </cell>
        </row>
        <row r="55">
          <cell r="A55">
            <v>1284</v>
          </cell>
        </row>
        <row r="56">
          <cell r="A56">
            <v>1285</v>
          </cell>
        </row>
        <row r="57">
          <cell r="A57">
            <v>1286</v>
          </cell>
        </row>
        <row r="58">
          <cell r="A58">
            <v>1415</v>
          </cell>
        </row>
        <row r="59">
          <cell r="A59">
            <v>1445</v>
          </cell>
        </row>
        <row r="60">
          <cell r="A60">
            <v>1510</v>
          </cell>
        </row>
        <row r="61">
          <cell r="A61">
            <v>1511</v>
          </cell>
        </row>
        <row r="62">
          <cell r="A62">
            <v>1512</v>
          </cell>
        </row>
        <row r="63">
          <cell r="A63">
            <v>1513</v>
          </cell>
        </row>
        <row r="64">
          <cell r="A64">
            <v>1514</v>
          </cell>
        </row>
        <row r="65">
          <cell r="A65">
            <v>1515</v>
          </cell>
        </row>
        <row r="66">
          <cell r="A66">
            <v>1516</v>
          </cell>
        </row>
        <row r="67">
          <cell r="A67">
            <v>1517</v>
          </cell>
        </row>
        <row r="68">
          <cell r="A68">
            <v>1575</v>
          </cell>
        </row>
        <row r="69">
          <cell r="A69">
            <v>1590</v>
          </cell>
        </row>
        <row r="70">
          <cell r="A70">
            <v>1610</v>
          </cell>
        </row>
        <row r="71">
          <cell r="A71">
            <v>1611</v>
          </cell>
        </row>
        <row r="72">
          <cell r="A72">
            <v>1612</v>
          </cell>
        </row>
        <row r="73">
          <cell r="A73">
            <v>1613</v>
          </cell>
        </row>
        <row r="74">
          <cell r="A74">
            <v>1614</v>
          </cell>
        </row>
        <row r="75">
          <cell r="A75">
            <v>1615</v>
          </cell>
        </row>
        <row r="76">
          <cell r="A76">
            <v>1616</v>
          </cell>
        </row>
        <row r="77">
          <cell r="A77">
            <v>1675</v>
          </cell>
        </row>
        <row r="78">
          <cell r="A78">
            <v>2000</v>
          </cell>
        </row>
        <row r="79">
          <cell r="A79">
            <v>2117</v>
          </cell>
        </row>
        <row r="80">
          <cell r="A80">
            <v>2122</v>
          </cell>
        </row>
        <row r="81">
          <cell r="A81">
            <v>2124</v>
          </cell>
        </row>
        <row r="82">
          <cell r="A82">
            <v>2125</v>
          </cell>
        </row>
        <row r="83">
          <cell r="A83">
            <v>2128</v>
          </cell>
        </row>
        <row r="84">
          <cell r="A84">
            <v>2200</v>
          </cell>
        </row>
        <row r="85">
          <cell r="A85">
            <v>2203</v>
          </cell>
        </row>
        <row r="86">
          <cell r="A86">
            <v>2204</v>
          </cell>
        </row>
        <row r="87">
          <cell r="A87">
            <v>2206</v>
          </cell>
        </row>
        <row r="88">
          <cell r="A88">
            <v>2209</v>
          </cell>
        </row>
        <row r="89">
          <cell r="A89">
            <v>2210</v>
          </cell>
        </row>
        <row r="90">
          <cell r="A90">
            <v>2211</v>
          </cell>
        </row>
        <row r="91">
          <cell r="A91">
            <v>2212</v>
          </cell>
        </row>
        <row r="92">
          <cell r="A92">
            <v>2213</v>
          </cell>
        </row>
        <row r="93">
          <cell r="A93">
            <v>2310</v>
          </cell>
        </row>
        <row r="94">
          <cell r="A94">
            <v>2311</v>
          </cell>
        </row>
        <row r="95">
          <cell r="A95">
            <v>2312</v>
          </cell>
        </row>
        <row r="96">
          <cell r="A96">
            <v>2316</v>
          </cell>
        </row>
        <row r="97">
          <cell r="A97">
            <v>2317</v>
          </cell>
        </row>
        <row r="98">
          <cell r="A98">
            <v>2335</v>
          </cell>
        </row>
        <row r="99">
          <cell r="A99">
            <v>2336</v>
          </cell>
        </row>
        <row r="100">
          <cell r="A100">
            <v>2337</v>
          </cell>
        </row>
        <row r="101">
          <cell r="A101">
            <v>2391</v>
          </cell>
        </row>
        <row r="102">
          <cell r="A102">
            <v>2413</v>
          </cell>
        </row>
        <row r="103">
          <cell r="A103">
            <v>2414</v>
          </cell>
        </row>
        <row r="104">
          <cell r="A104">
            <v>2416</v>
          </cell>
        </row>
        <row r="105">
          <cell r="A105">
            <v>2417</v>
          </cell>
        </row>
        <row r="106">
          <cell r="A106">
            <v>2419</v>
          </cell>
        </row>
        <row r="107">
          <cell r="A107">
            <v>2420</v>
          </cell>
        </row>
        <row r="108">
          <cell r="A108">
            <v>2421</v>
          </cell>
        </row>
        <row r="109">
          <cell r="A109">
            <v>2422</v>
          </cell>
        </row>
        <row r="110">
          <cell r="A110">
            <v>2430</v>
          </cell>
        </row>
        <row r="111">
          <cell r="A111">
            <v>2501</v>
          </cell>
        </row>
        <row r="112">
          <cell r="A112">
            <v>2713</v>
          </cell>
        </row>
        <row r="113">
          <cell r="A113" t="str">
            <v>2999A</v>
          </cell>
        </row>
        <row r="114">
          <cell r="A114" t="str">
            <v>2999B</v>
          </cell>
        </row>
        <row r="115">
          <cell r="A115" t="str">
            <v>2999C</v>
          </cell>
        </row>
        <row r="116">
          <cell r="A116" t="str">
            <v>2999D</v>
          </cell>
        </row>
        <row r="117">
          <cell r="A117">
            <v>3401</v>
          </cell>
        </row>
        <row r="118">
          <cell r="A118">
            <v>3402</v>
          </cell>
        </row>
        <row r="119">
          <cell r="A119">
            <v>3403</v>
          </cell>
        </row>
        <row r="120">
          <cell r="A120">
            <v>3404</v>
          </cell>
        </row>
        <row r="121">
          <cell r="A121">
            <v>3600</v>
          </cell>
        </row>
        <row r="122">
          <cell r="A122">
            <v>3601</v>
          </cell>
        </row>
        <row r="123">
          <cell r="A123">
            <v>4000</v>
          </cell>
        </row>
        <row r="124">
          <cell r="A124">
            <v>4001</v>
          </cell>
        </row>
        <row r="125">
          <cell r="A125">
            <v>4009</v>
          </cell>
        </row>
        <row r="126">
          <cell r="A126">
            <v>5100</v>
          </cell>
        </row>
        <row r="127">
          <cell r="A127">
            <v>5101</v>
          </cell>
        </row>
        <row r="128">
          <cell r="A128">
            <v>5104</v>
          </cell>
        </row>
        <row r="129">
          <cell r="A129">
            <v>5105</v>
          </cell>
        </row>
        <row r="130">
          <cell r="A130">
            <v>5110</v>
          </cell>
        </row>
        <row r="131">
          <cell r="A131">
            <v>5111</v>
          </cell>
        </row>
        <row r="132">
          <cell r="A132">
            <v>5120</v>
          </cell>
        </row>
        <row r="133">
          <cell r="A133">
            <v>5125</v>
          </cell>
        </row>
        <row r="134">
          <cell r="A134" t="str">
            <v>5127A</v>
          </cell>
        </row>
        <row r="135">
          <cell r="A135" t="str">
            <v>5127B</v>
          </cell>
        </row>
        <row r="136">
          <cell r="A136" t="str">
            <v>5127C</v>
          </cell>
        </row>
        <row r="137">
          <cell r="A137" t="str">
            <v>5127D</v>
          </cell>
        </row>
        <row r="138">
          <cell r="A138" t="str">
            <v>5128A</v>
          </cell>
        </row>
        <row r="139">
          <cell r="A139" t="str">
            <v>5128B</v>
          </cell>
        </row>
        <row r="140">
          <cell r="A140" t="str">
            <v>5128C</v>
          </cell>
        </row>
        <row r="141">
          <cell r="A141" t="str">
            <v>5128D</v>
          </cell>
        </row>
        <row r="142">
          <cell r="A142">
            <v>5129</v>
          </cell>
        </row>
        <row r="143">
          <cell r="A143">
            <v>5130</v>
          </cell>
        </row>
        <row r="144">
          <cell r="A144" t="str">
            <v>5132A</v>
          </cell>
        </row>
        <row r="145">
          <cell r="A145" t="str">
            <v>5132B</v>
          </cell>
        </row>
        <row r="146">
          <cell r="A146" t="str">
            <v>5132C</v>
          </cell>
        </row>
        <row r="147">
          <cell r="A147" t="str">
            <v>5132D</v>
          </cell>
        </row>
        <row r="148">
          <cell r="A148" t="str">
            <v>5135A</v>
          </cell>
        </row>
        <row r="149">
          <cell r="A149" t="str">
            <v>5135B</v>
          </cell>
        </row>
        <row r="150">
          <cell r="A150" t="str">
            <v>5135C</v>
          </cell>
        </row>
        <row r="151">
          <cell r="A151" t="str">
            <v>5135D</v>
          </cell>
        </row>
        <row r="152">
          <cell r="A152" t="str">
            <v>5136A</v>
          </cell>
        </row>
        <row r="153">
          <cell r="A153" t="str">
            <v>5136B</v>
          </cell>
        </row>
        <row r="154">
          <cell r="A154" t="str">
            <v>5136C</v>
          </cell>
        </row>
        <row r="155">
          <cell r="A155" t="str">
            <v>5136D</v>
          </cell>
        </row>
        <row r="156">
          <cell r="A156" t="str">
            <v>5137A</v>
          </cell>
        </row>
        <row r="157">
          <cell r="A157" t="str">
            <v>5137B</v>
          </cell>
        </row>
        <row r="158">
          <cell r="A158" t="str">
            <v>5137C</v>
          </cell>
        </row>
        <row r="159">
          <cell r="A159" t="str">
            <v>5137D</v>
          </cell>
        </row>
        <row r="160">
          <cell r="A160">
            <v>5138</v>
          </cell>
        </row>
        <row r="161">
          <cell r="A161" t="str">
            <v>5139B</v>
          </cell>
        </row>
        <row r="162">
          <cell r="A162" t="str">
            <v>5139C</v>
          </cell>
        </row>
        <row r="163">
          <cell r="A163" t="str">
            <v>5139D</v>
          </cell>
        </row>
        <row r="164">
          <cell r="A164" t="str">
            <v>5142B</v>
          </cell>
        </row>
        <row r="165">
          <cell r="A165" t="str">
            <v>5142C</v>
          </cell>
        </row>
        <row r="166">
          <cell r="A166" t="str">
            <v>5142D</v>
          </cell>
        </row>
        <row r="167">
          <cell r="A167">
            <v>5200</v>
          </cell>
        </row>
        <row r="168">
          <cell r="A168">
            <v>5201</v>
          </cell>
        </row>
        <row r="169">
          <cell r="A169">
            <v>5220</v>
          </cell>
        </row>
        <row r="170">
          <cell r="A170">
            <v>5221</v>
          </cell>
        </row>
        <row r="171">
          <cell r="A171">
            <v>5241</v>
          </cell>
        </row>
        <row r="172">
          <cell r="A172">
            <v>5243</v>
          </cell>
        </row>
        <row r="173">
          <cell r="A173">
            <v>5244</v>
          </cell>
        </row>
        <row r="174">
          <cell r="A174">
            <v>5245</v>
          </cell>
        </row>
        <row r="175">
          <cell r="A175">
            <v>5252</v>
          </cell>
        </row>
        <row r="176">
          <cell r="A176">
            <v>5280</v>
          </cell>
        </row>
        <row r="177">
          <cell r="A177">
            <v>5283</v>
          </cell>
        </row>
        <row r="178">
          <cell r="A178">
            <v>5288</v>
          </cell>
        </row>
        <row r="179">
          <cell r="A179">
            <v>5291</v>
          </cell>
        </row>
        <row r="180">
          <cell r="A180">
            <v>5292</v>
          </cell>
        </row>
        <row r="181">
          <cell r="A181">
            <v>5294</v>
          </cell>
        </row>
        <row r="182">
          <cell r="A182">
            <v>6100</v>
          </cell>
        </row>
        <row r="183">
          <cell r="A183">
            <v>6102</v>
          </cell>
        </row>
        <row r="184">
          <cell r="A184">
            <v>6124</v>
          </cell>
        </row>
        <row r="185">
          <cell r="A185">
            <v>6130</v>
          </cell>
        </row>
        <row r="186">
          <cell r="A186" t="str">
            <v>6133A</v>
          </cell>
        </row>
        <row r="187">
          <cell r="A187" t="str">
            <v>6135A</v>
          </cell>
        </row>
        <row r="188">
          <cell r="A188" t="str">
            <v>6136A</v>
          </cell>
        </row>
        <row r="189">
          <cell r="A189">
            <v>6139</v>
          </cell>
        </row>
        <row r="190">
          <cell r="A190">
            <v>6145</v>
          </cell>
        </row>
        <row r="191">
          <cell r="A191">
            <v>6147</v>
          </cell>
        </row>
        <row r="192">
          <cell r="A192" t="str">
            <v>6148A</v>
          </cell>
        </row>
        <row r="193">
          <cell r="A193" t="str">
            <v>6151A</v>
          </cell>
        </row>
        <row r="194">
          <cell r="A194" t="str">
            <v>6152A</v>
          </cell>
        </row>
        <row r="195">
          <cell r="A195">
            <v>6153</v>
          </cell>
        </row>
        <row r="196">
          <cell r="A196" t="str">
            <v>6153A</v>
          </cell>
        </row>
        <row r="197">
          <cell r="A197" t="str">
            <v>6154A</v>
          </cell>
        </row>
        <row r="198">
          <cell r="A198">
            <v>6155</v>
          </cell>
        </row>
        <row r="199">
          <cell r="A199">
            <v>6156</v>
          </cell>
        </row>
        <row r="200">
          <cell r="A200">
            <v>6157</v>
          </cell>
        </row>
        <row r="201">
          <cell r="A201">
            <v>6158</v>
          </cell>
        </row>
        <row r="202">
          <cell r="A202">
            <v>6300</v>
          </cell>
        </row>
        <row r="203">
          <cell r="A203">
            <v>6301</v>
          </cell>
        </row>
        <row r="204">
          <cell r="A204">
            <v>6401</v>
          </cell>
        </row>
        <row r="205">
          <cell r="A205">
            <v>6600</v>
          </cell>
        </row>
        <row r="206">
          <cell r="A206">
            <v>6601</v>
          </cell>
        </row>
        <row r="207">
          <cell r="A207">
            <v>6700</v>
          </cell>
        </row>
        <row r="208">
          <cell r="A208">
            <v>6701</v>
          </cell>
        </row>
        <row r="209">
          <cell r="A209">
            <v>6702</v>
          </cell>
        </row>
        <row r="210">
          <cell r="A210">
            <v>6704</v>
          </cell>
        </row>
        <row r="211">
          <cell r="A211">
            <v>6706</v>
          </cell>
        </row>
        <row r="212">
          <cell r="A212">
            <v>6707</v>
          </cell>
        </row>
        <row r="213">
          <cell r="A213">
            <v>6804</v>
          </cell>
        </row>
        <row r="214">
          <cell r="A214">
            <v>6840</v>
          </cell>
        </row>
        <row r="215">
          <cell r="A215">
            <v>6841</v>
          </cell>
        </row>
        <row r="216">
          <cell r="A216">
            <v>6842</v>
          </cell>
        </row>
        <row r="217">
          <cell r="A217">
            <v>6843</v>
          </cell>
        </row>
        <row r="218">
          <cell r="A218">
            <v>6845</v>
          </cell>
        </row>
        <row r="219">
          <cell r="A219">
            <v>6850</v>
          </cell>
        </row>
        <row r="220">
          <cell r="A220">
            <v>6851</v>
          </cell>
        </row>
        <row r="221">
          <cell r="A221">
            <v>6900</v>
          </cell>
        </row>
        <row r="222">
          <cell r="A222">
            <v>6901</v>
          </cell>
        </row>
        <row r="223">
          <cell r="A223">
            <v>6906</v>
          </cell>
        </row>
        <row r="224">
          <cell r="A224">
            <v>6950</v>
          </cell>
        </row>
        <row r="225">
          <cell r="A225">
            <v>6951</v>
          </cell>
        </row>
        <row r="226">
          <cell r="A226">
            <v>6952</v>
          </cell>
        </row>
        <row r="227">
          <cell r="A227">
            <v>6953</v>
          </cell>
        </row>
        <row r="228">
          <cell r="A228">
            <v>6955</v>
          </cell>
        </row>
        <row r="229">
          <cell r="A229">
            <v>6975</v>
          </cell>
        </row>
        <row r="230">
          <cell r="A230">
            <v>7001</v>
          </cell>
        </row>
        <row r="231">
          <cell r="A231">
            <v>7003</v>
          </cell>
        </row>
        <row r="232">
          <cell r="A232">
            <v>7005</v>
          </cell>
        </row>
        <row r="233">
          <cell r="A233">
            <v>7007</v>
          </cell>
        </row>
        <row r="234">
          <cell r="A234">
            <v>7008</v>
          </cell>
        </row>
        <row r="235">
          <cell r="A235">
            <v>7009</v>
          </cell>
        </row>
        <row r="236">
          <cell r="A236">
            <v>7031</v>
          </cell>
        </row>
        <row r="237">
          <cell r="A237">
            <v>7040</v>
          </cell>
        </row>
        <row r="238">
          <cell r="A238">
            <v>7041</v>
          </cell>
        </row>
        <row r="239">
          <cell r="A239">
            <v>7101</v>
          </cell>
        </row>
        <row r="240">
          <cell r="A240">
            <v>7104</v>
          </cell>
        </row>
        <row r="241">
          <cell r="A241">
            <v>7108</v>
          </cell>
        </row>
        <row r="242">
          <cell r="A242">
            <v>7110</v>
          </cell>
        </row>
        <row r="243">
          <cell r="A243">
            <v>7156</v>
          </cell>
        </row>
        <row r="244">
          <cell r="A244">
            <v>7157</v>
          </cell>
        </row>
        <row r="245">
          <cell r="A245">
            <v>7158</v>
          </cell>
        </row>
        <row r="246">
          <cell r="A246">
            <v>7159</v>
          </cell>
        </row>
        <row r="247">
          <cell r="A247">
            <v>7161</v>
          </cell>
        </row>
        <row r="248">
          <cell r="A248">
            <v>7162</v>
          </cell>
        </row>
        <row r="249">
          <cell r="A249">
            <v>7163</v>
          </cell>
        </row>
        <row r="250">
          <cell r="A250">
            <v>7164</v>
          </cell>
        </row>
        <row r="251">
          <cell r="A251">
            <v>7165</v>
          </cell>
        </row>
        <row r="252">
          <cell r="A252">
            <v>7300</v>
          </cell>
        </row>
        <row r="253">
          <cell r="A253">
            <v>7301</v>
          </cell>
        </row>
        <row r="254">
          <cell r="A254">
            <v>7302</v>
          </cell>
        </row>
        <row r="255">
          <cell r="A255">
            <v>7304</v>
          </cell>
        </row>
        <row r="256">
          <cell r="A256">
            <v>7305</v>
          </cell>
        </row>
        <row r="257">
          <cell r="A257">
            <v>7350</v>
          </cell>
        </row>
        <row r="258">
          <cell r="A258">
            <v>7351</v>
          </cell>
        </row>
        <row r="259">
          <cell r="A259">
            <v>7352</v>
          </cell>
        </row>
        <row r="260">
          <cell r="A260">
            <v>7353</v>
          </cell>
        </row>
        <row r="261">
          <cell r="A261">
            <v>7357</v>
          </cell>
        </row>
        <row r="262">
          <cell r="A262">
            <v>7381</v>
          </cell>
        </row>
        <row r="263">
          <cell r="A263">
            <v>7400</v>
          </cell>
        </row>
        <row r="264">
          <cell r="A264">
            <v>7401</v>
          </cell>
        </row>
        <row r="265">
          <cell r="A265">
            <v>7402</v>
          </cell>
        </row>
        <row r="266">
          <cell r="A266">
            <v>7404</v>
          </cell>
        </row>
        <row r="267">
          <cell r="A267">
            <v>7405</v>
          </cell>
        </row>
        <row r="268">
          <cell r="A268">
            <v>7430</v>
          </cell>
        </row>
        <row r="269">
          <cell r="A269">
            <v>7450</v>
          </cell>
        </row>
        <row r="270">
          <cell r="A270">
            <v>7451</v>
          </cell>
        </row>
        <row r="271">
          <cell r="A271">
            <v>7452</v>
          </cell>
        </row>
        <row r="272">
          <cell r="A272">
            <v>7456</v>
          </cell>
        </row>
        <row r="273">
          <cell r="A273">
            <v>7500</v>
          </cell>
        </row>
        <row r="274">
          <cell r="A274">
            <v>7503</v>
          </cell>
        </row>
        <row r="275">
          <cell r="A275">
            <v>7530</v>
          </cell>
        </row>
        <row r="276">
          <cell r="A276">
            <v>7531</v>
          </cell>
        </row>
        <row r="277">
          <cell r="A277">
            <v>8000</v>
          </cell>
        </row>
        <row r="278">
          <cell r="A278">
            <v>8001</v>
          </cell>
        </row>
        <row r="279">
          <cell r="A279">
            <v>8033</v>
          </cell>
        </row>
        <row r="280">
          <cell r="A280">
            <v>8060</v>
          </cell>
        </row>
        <row r="281">
          <cell r="A281">
            <v>8061</v>
          </cell>
        </row>
        <row r="282">
          <cell r="A282">
            <v>8068</v>
          </cell>
        </row>
        <row r="283">
          <cell r="A283">
            <v>8069</v>
          </cell>
        </row>
        <row r="284">
          <cell r="A284">
            <v>8070</v>
          </cell>
        </row>
        <row r="285">
          <cell r="A285">
            <v>8071</v>
          </cell>
        </row>
        <row r="286">
          <cell r="A286">
            <v>8072</v>
          </cell>
        </row>
        <row r="287">
          <cell r="A287">
            <v>8500</v>
          </cell>
        </row>
        <row r="288">
          <cell r="A288">
            <v>8501</v>
          </cell>
        </row>
        <row r="289">
          <cell r="A289">
            <v>9000</v>
          </cell>
        </row>
        <row r="65536">
          <cell r="A65536" t="str">
            <v>Account</v>
          </cell>
        </row>
      </sheetData>
      <sheetData sheetId="1" refreshError="1">
        <row r="1">
          <cell r="A1" t="str">
            <v>Account</v>
          </cell>
          <cell r="B1" t="str">
            <v>Description</v>
          </cell>
          <cell r="C1" t="str">
            <v>OB</v>
          </cell>
          <cell r="D1" t="str">
            <v>FTM</v>
          </cell>
          <cell r="E1" t="str">
            <v>CB</v>
          </cell>
        </row>
        <row r="2">
          <cell r="A2">
            <v>1015</v>
          </cell>
        </row>
        <row r="3">
          <cell r="A3">
            <v>1025</v>
          </cell>
        </row>
        <row r="4">
          <cell r="A4">
            <v>1027</v>
          </cell>
        </row>
        <row r="5">
          <cell r="A5">
            <v>1042</v>
          </cell>
        </row>
        <row r="6">
          <cell r="A6">
            <v>1057</v>
          </cell>
        </row>
        <row r="7">
          <cell r="A7">
            <v>1058</v>
          </cell>
        </row>
        <row r="8">
          <cell r="A8">
            <v>1075</v>
          </cell>
        </row>
        <row r="9">
          <cell r="A9">
            <v>1200</v>
          </cell>
        </row>
        <row r="10">
          <cell r="A10">
            <v>1201</v>
          </cell>
        </row>
        <row r="11">
          <cell r="A11">
            <v>1205</v>
          </cell>
        </row>
        <row r="12">
          <cell r="A12">
            <v>1222</v>
          </cell>
        </row>
        <row r="13">
          <cell r="A13">
            <v>1240</v>
          </cell>
        </row>
        <row r="14">
          <cell r="A14">
            <v>1241</v>
          </cell>
        </row>
        <row r="15">
          <cell r="A15">
            <v>1244</v>
          </cell>
        </row>
        <row r="16">
          <cell r="A16">
            <v>1246</v>
          </cell>
        </row>
        <row r="17">
          <cell r="A17">
            <v>1252</v>
          </cell>
        </row>
        <row r="18">
          <cell r="A18">
            <v>1253</v>
          </cell>
        </row>
        <row r="19">
          <cell r="A19">
            <v>1254</v>
          </cell>
        </row>
        <row r="20">
          <cell r="A20">
            <v>1255</v>
          </cell>
        </row>
        <row r="21">
          <cell r="A21">
            <v>1256</v>
          </cell>
        </row>
        <row r="22">
          <cell r="A22">
            <v>1257</v>
          </cell>
        </row>
        <row r="23">
          <cell r="A23">
            <v>1258</v>
          </cell>
        </row>
        <row r="24">
          <cell r="A24">
            <v>1260</v>
          </cell>
        </row>
        <row r="25">
          <cell r="A25">
            <v>1281</v>
          </cell>
        </row>
        <row r="26">
          <cell r="A26">
            <v>1283</v>
          </cell>
        </row>
        <row r="27">
          <cell r="A27">
            <v>1286</v>
          </cell>
        </row>
        <row r="28">
          <cell r="A28">
            <v>1415</v>
          </cell>
        </row>
        <row r="29">
          <cell r="A29">
            <v>1445</v>
          </cell>
        </row>
        <row r="30">
          <cell r="A30">
            <v>1510</v>
          </cell>
        </row>
        <row r="31">
          <cell r="A31">
            <v>1511</v>
          </cell>
        </row>
        <row r="32">
          <cell r="A32">
            <v>1512</v>
          </cell>
        </row>
        <row r="33">
          <cell r="A33">
            <v>1513</v>
          </cell>
        </row>
        <row r="34">
          <cell r="A34">
            <v>1514</v>
          </cell>
        </row>
        <row r="35">
          <cell r="A35">
            <v>1515</v>
          </cell>
        </row>
        <row r="36">
          <cell r="A36">
            <v>1516</v>
          </cell>
        </row>
        <row r="37">
          <cell r="A37">
            <v>1517</v>
          </cell>
        </row>
        <row r="38">
          <cell r="A38">
            <v>1525</v>
          </cell>
        </row>
        <row r="39">
          <cell r="A39">
            <v>1575</v>
          </cell>
        </row>
        <row r="40">
          <cell r="A40">
            <v>1590</v>
          </cell>
        </row>
        <row r="41">
          <cell r="A41">
            <v>1610</v>
          </cell>
        </row>
        <row r="42">
          <cell r="A42">
            <v>1611</v>
          </cell>
        </row>
        <row r="43">
          <cell r="A43">
            <v>1612</v>
          </cell>
        </row>
        <row r="44">
          <cell r="A44">
            <v>1613</v>
          </cell>
        </row>
        <row r="45">
          <cell r="A45">
            <v>1614</v>
          </cell>
        </row>
        <row r="46">
          <cell r="A46">
            <v>1615</v>
          </cell>
        </row>
        <row r="47">
          <cell r="A47">
            <v>1616</v>
          </cell>
        </row>
        <row r="48">
          <cell r="A48">
            <v>1675</v>
          </cell>
        </row>
        <row r="49">
          <cell r="A49">
            <v>2000</v>
          </cell>
        </row>
        <row r="50">
          <cell r="A50">
            <v>2117</v>
          </cell>
        </row>
        <row r="51">
          <cell r="A51">
            <v>2124</v>
          </cell>
        </row>
        <row r="52">
          <cell r="A52">
            <v>2125</v>
          </cell>
        </row>
        <row r="53">
          <cell r="A53">
            <v>2128</v>
          </cell>
        </row>
        <row r="54">
          <cell r="A54">
            <v>2200</v>
          </cell>
        </row>
        <row r="55">
          <cell r="A55">
            <v>2204</v>
          </cell>
        </row>
        <row r="56">
          <cell r="A56">
            <v>2206</v>
          </cell>
        </row>
        <row r="57">
          <cell r="A57">
            <v>2211</v>
          </cell>
        </row>
        <row r="58">
          <cell r="A58">
            <v>2212</v>
          </cell>
        </row>
        <row r="59">
          <cell r="A59">
            <v>2213</v>
          </cell>
        </row>
        <row r="60">
          <cell r="A60">
            <v>2310</v>
          </cell>
        </row>
        <row r="61">
          <cell r="A61">
            <v>2311</v>
          </cell>
        </row>
        <row r="62">
          <cell r="A62">
            <v>2312</v>
          </cell>
        </row>
        <row r="63">
          <cell r="A63">
            <v>2390</v>
          </cell>
        </row>
        <row r="64">
          <cell r="A64">
            <v>2391</v>
          </cell>
        </row>
        <row r="65">
          <cell r="A65">
            <v>2397</v>
          </cell>
        </row>
        <row r="66">
          <cell r="A66">
            <v>2413</v>
          </cell>
        </row>
        <row r="67">
          <cell r="A67">
            <v>2414</v>
          </cell>
        </row>
        <row r="68">
          <cell r="A68">
            <v>2419</v>
          </cell>
        </row>
        <row r="69">
          <cell r="A69">
            <v>2420</v>
          </cell>
        </row>
        <row r="70">
          <cell r="A70">
            <v>2421</v>
          </cell>
        </row>
        <row r="71">
          <cell r="A71" t="str">
            <v>2999A</v>
          </cell>
        </row>
        <row r="72">
          <cell r="A72" t="str">
            <v>2999C</v>
          </cell>
        </row>
        <row r="73">
          <cell r="A73" t="str">
            <v>2999D</v>
          </cell>
        </row>
        <row r="74">
          <cell r="A74">
            <v>3600</v>
          </cell>
        </row>
        <row r="75">
          <cell r="A75">
            <v>4000</v>
          </cell>
        </row>
        <row r="76">
          <cell r="A76">
            <v>4001</v>
          </cell>
        </row>
        <row r="77">
          <cell r="A77">
            <v>5100</v>
          </cell>
        </row>
        <row r="78">
          <cell r="A78">
            <v>5101</v>
          </cell>
        </row>
        <row r="79">
          <cell r="A79">
            <v>5104</v>
          </cell>
        </row>
        <row r="80">
          <cell r="A80">
            <v>5105</v>
          </cell>
        </row>
        <row r="81">
          <cell r="A81">
            <v>5110</v>
          </cell>
        </row>
        <row r="82">
          <cell r="A82">
            <v>5111</v>
          </cell>
        </row>
        <row r="83">
          <cell r="A83">
            <v>5120</v>
          </cell>
        </row>
        <row r="84">
          <cell r="A84">
            <v>5125</v>
          </cell>
        </row>
        <row r="85">
          <cell r="A85" t="str">
            <v>5126B</v>
          </cell>
        </row>
        <row r="86">
          <cell r="A86" t="str">
            <v>5127A</v>
          </cell>
        </row>
        <row r="87">
          <cell r="A87" t="str">
            <v>5127B</v>
          </cell>
        </row>
        <row r="88">
          <cell r="A88" t="str">
            <v>5127C</v>
          </cell>
        </row>
        <row r="89">
          <cell r="A89" t="str">
            <v>5127D</v>
          </cell>
        </row>
        <row r="90">
          <cell r="A90" t="str">
            <v>5128A</v>
          </cell>
        </row>
        <row r="91">
          <cell r="A91" t="str">
            <v>5128B</v>
          </cell>
        </row>
        <row r="92">
          <cell r="A92" t="str">
            <v>5128C</v>
          </cell>
        </row>
        <row r="93">
          <cell r="A93" t="str">
            <v>5128D</v>
          </cell>
        </row>
        <row r="94">
          <cell r="A94">
            <v>5129</v>
          </cell>
        </row>
        <row r="95">
          <cell r="A95">
            <v>5130</v>
          </cell>
        </row>
        <row r="96">
          <cell r="A96" t="str">
            <v>5132A</v>
          </cell>
        </row>
        <row r="97">
          <cell r="A97" t="str">
            <v>5132B</v>
          </cell>
        </row>
        <row r="98">
          <cell r="A98" t="str">
            <v>5132C</v>
          </cell>
        </row>
        <row r="99">
          <cell r="A99" t="str">
            <v>5132D</v>
          </cell>
        </row>
        <row r="100">
          <cell r="A100" t="str">
            <v>5135A</v>
          </cell>
        </row>
        <row r="101">
          <cell r="A101" t="str">
            <v>5135B</v>
          </cell>
        </row>
        <row r="102">
          <cell r="A102" t="str">
            <v>5135C</v>
          </cell>
        </row>
        <row r="103">
          <cell r="A103" t="str">
            <v>5135D</v>
          </cell>
        </row>
        <row r="104">
          <cell r="A104" t="str">
            <v>5136A</v>
          </cell>
        </row>
        <row r="105">
          <cell r="A105" t="str">
            <v>5136B</v>
          </cell>
        </row>
        <row r="106">
          <cell r="A106" t="str">
            <v>5136C</v>
          </cell>
        </row>
        <row r="107">
          <cell r="A107" t="str">
            <v>5136D</v>
          </cell>
        </row>
        <row r="108">
          <cell r="A108" t="str">
            <v>5137A</v>
          </cell>
        </row>
        <row r="109">
          <cell r="A109" t="str">
            <v>5137B</v>
          </cell>
        </row>
        <row r="110">
          <cell r="A110" t="str">
            <v>5137C</v>
          </cell>
        </row>
        <row r="111">
          <cell r="A111" t="str">
            <v>5137D</v>
          </cell>
        </row>
        <row r="112">
          <cell r="A112">
            <v>5138</v>
          </cell>
        </row>
        <row r="113">
          <cell r="A113" t="str">
            <v>5139B</v>
          </cell>
        </row>
        <row r="114">
          <cell r="A114" t="str">
            <v>5139C</v>
          </cell>
        </row>
        <row r="115">
          <cell r="A115" t="str">
            <v>5139D</v>
          </cell>
        </row>
        <row r="116">
          <cell r="A116" t="str">
            <v>5142B</v>
          </cell>
        </row>
        <row r="117">
          <cell r="A117" t="str">
            <v>5142C</v>
          </cell>
        </row>
        <row r="118">
          <cell r="A118" t="str">
            <v>5142D</v>
          </cell>
        </row>
        <row r="119">
          <cell r="A119">
            <v>5200</v>
          </cell>
        </row>
        <row r="120">
          <cell r="A120">
            <v>5220</v>
          </cell>
        </row>
        <row r="121">
          <cell r="A121">
            <v>5221</v>
          </cell>
        </row>
        <row r="122">
          <cell r="A122">
            <v>5241</v>
          </cell>
        </row>
        <row r="123">
          <cell r="A123">
            <v>5243</v>
          </cell>
        </row>
        <row r="124">
          <cell r="A124">
            <v>5244</v>
          </cell>
        </row>
        <row r="125">
          <cell r="A125">
            <v>5245</v>
          </cell>
        </row>
        <row r="126">
          <cell r="A126">
            <v>5252</v>
          </cell>
        </row>
        <row r="127">
          <cell r="A127">
            <v>5280</v>
          </cell>
        </row>
        <row r="128">
          <cell r="A128">
            <v>5283</v>
          </cell>
        </row>
        <row r="129">
          <cell r="A129">
            <v>5288</v>
          </cell>
        </row>
        <row r="130">
          <cell r="A130">
            <v>5291</v>
          </cell>
        </row>
        <row r="131">
          <cell r="A131">
            <v>5292</v>
          </cell>
        </row>
        <row r="132">
          <cell r="A132">
            <v>5294</v>
          </cell>
        </row>
        <row r="133">
          <cell r="A133">
            <v>6100</v>
          </cell>
        </row>
        <row r="134">
          <cell r="A134">
            <v>6102</v>
          </cell>
        </row>
        <row r="135">
          <cell r="A135">
            <v>6128</v>
          </cell>
        </row>
        <row r="136">
          <cell r="A136" t="str">
            <v>6135A</v>
          </cell>
        </row>
        <row r="137">
          <cell r="A137" t="str">
            <v>6136A</v>
          </cell>
        </row>
        <row r="138">
          <cell r="A138">
            <v>6138</v>
          </cell>
        </row>
        <row r="139">
          <cell r="A139">
            <v>6139</v>
          </cell>
        </row>
        <row r="140">
          <cell r="A140">
            <v>6147</v>
          </cell>
        </row>
        <row r="141">
          <cell r="A141" t="str">
            <v>6148A</v>
          </cell>
        </row>
        <row r="142">
          <cell r="A142" t="str">
            <v>6151A</v>
          </cell>
        </row>
        <row r="143">
          <cell r="A143" t="str">
            <v>6152A</v>
          </cell>
        </row>
        <row r="144">
          <cell r="A144" t="str">
            <v>6153A</v>
          </cell>
        </row>
        <row r="145">
          <cell r="A145" t="str">
            <v>6154A</v>
          </cell>
        </row>
        <row r="146">
          <cell r="A146">
            <v>6156</v>
          </cell>
        </row>
        <row r="147">
          <cell r="A147">
            <v>6157</v>
          </cell>
        </row>
        <row r="148">
          <cell r="A148">
            <v>6158</v>
          </cell>
        </row>
        <row r="149">
          <cell r="A149">
            <v>6301</v>
          </cell>
        </row>
        <row r="150">
          <cell r="A150">
            <v>6400</v>
          </cell>
        </row>
        <row r="151">
          <cell r="A151">
            <v>6403</v>
          </cell>
        </row>
        <row r="152">
          <cell r="A152">
            <v>6405</v>
          </cell>
        </row>
        <row r="153">
          <cell r="A153">
            <v>6601</v>
          </cell>
        </row>
        <row r="154">
          <cell r="A154">
            <v>6700</v>
          </cell>
        </row>
        <row r="155">
          <cell r="A155">
            <v>6701</v>
          </cell>
        </row>
        <row r="156">
          <cell r="A156">
            <v>6707</v>
          </cell>
        </row>
        <row r="157">
          <cell r="A157">
            <v>6804</v>
          </cell>
        </row>
        <row r="158">
          <cell r="A158">
            <v>6841</v>
          </cell>
        </row>
        <row r="159">
          <cell r="A159">
            <v>6842</v>
          </cell>
        </row>
        <row r="160">
          <cell r="A160">
            <v>6843</v>
          </cell>
        </row>
        <row r="161">
          <cell r="A161">
            <v>6845</v>
          </cell>
        </row>
        <row r="162">
          <cell r="A162">
            <v>6850</v>
          </cell>
        </row>
        <row r="163">
          <cell r="A163">
            <v>6851</v>
          </cell>
        </row>
        <row r="164">
          <cell r="A164">
            <v>6950</v>
          </cell>
        </row>
        <row r="165">
          <cell r="A165">
            <v>6951</v>
          </cell>
        </row>
        <row r="166">
          <cell r="A166">
            <v>6952</v>
          </cell>
        </row>
        <row r="167">
          <cell r="A167">
            <v>6953</v>
          </cell>
        </row>
        <row r="168">
          <cell r="A168">
            <v>6955</v>
          </cell>
        </row>
        <row r="169">
          <cell r="A169">
            <v>7003</v>
          </cell>
        </row>
        <row r="170">
          <cell r="A170">
            <v>7031</v>
          </cell>
        </row>
        <row r="171">
          <cell r="A171">
            <v>7040</v>
          </cell>
        </row>
        <row r="172">
          <cell r="A172">
            <v>7156</v>
          </cell>
        </row>
        <row r="173">
          <cell r="A173">
            <v>7157</v>
          </cell>
        </row>
        <row r="174">
          <cell r="A174">
            <v>7159</v>
          </cell>
        </row>
        <row r="175">
          <cell r="A175">
            <v>7161</v>
          </cell>
        </row>
        <row r="176">
          <cell r="A176">
            <v>7162</v>
          </cell>
        </row>
        <row r="177">
          <cell r="A177">
            <v>7163</v>
          </cell>
        </row>
        <row r="178">
          <cell r="A178">
            <v>7164</v>
          </cell>
        </row>
        <row r="179">
          <cell r="A179">
            <v>7165</v>
          </cell>
        </row>
        <row r="180">
          <cell r="A180">
            <v>7300</v>
          </cell>
        </row>
        <row r="181">
          <cell r="A181">
            <v>7301</v>
          </cell>
        </row>
        <row r="182">
          <cell r="A182">
            <v>7302</v>
          </cell>
        </row>
        <row r="183">
          <cell r="A183">
            <v>7304</v>
          </cell>
        </row>
        <row r="184">
          <cell r="A184">
            <v>7305</v>
          </cell>
        </row>
        <row r="185">
          <cell r="A185">
            <v>7350</v>
          </cell>
        </row>
        <row r="186">
          <cell r="A186">
            <v>7351</v>
          </cell>
        </row>
        <row r="187">
          <cell r="A187">
            <v>7352</v>
          </cell>
        </row>
        <row r="188">
          <cell r="A188">
            <v>7353</v>
          </cell>
        </row>
        <row r="189">
          <cell r="A189">
            <v>7355</v>
          </cell>
        </row>
        <row r="190">
          <cell r="A190">
            <v>7357</v>
          </cell>
        </row>
        <row r="191">
          <cell r="A191">
            <v>7381</v>
          </cell>
        </row>
        <row r="192">
          <cell r="A192">
            <v>7400</v>
          </cell>
        </row>
        <row r="193">
          <cell r="A193">
            <v>7401</v>
          </cell>
        </row>
        <row r="194">
          <cell r="A194">
            <v>7402</v>
          </cell>
        </row>
        <row r="195">
          <cell r="A195">
            <v>7405</v>
          </cell>
        </row>
        <row r="196">
          <cell r="A196">
            <v>7430</v>
          </cell>
        </row>
        <row r="197">
          <cell r="A197">
            <v>7450</v>
          </cell>
        </row>
        <row r="198">
          <cell r="A198">
            <v>7451</v>
          </cell>
        </row>
        <row r="199">
          <cell r="A199">
            <v>7452</v>
          </cell>
        </row>
        <row r="200">
          <cell r="A200">
            <v>7455</v>
          </cell>
        </row>
        <row r="201">
          <cell r="A201">
            <v>7456</v>
          </cell>
        </row>
        <row r="202">
          <cell r="A202">
            <v>7500</v>
          </cell>
        </row>
        <row r="203">
          <cell r="A203">
            <v>7530</v>
          </cell>
        </row>
        <row r="204">
          <cell r="A204">
            <v>7531</v>
          </cell>
        </row>
        <row r="205">
          <cell r="A205">
            <v>8068</v>
          </cell>
        </row>
        <row r="206">
          <cell r="A206">
            <v>8069</v>
          </cell>
        </row>
        <row r="207">
          <cell r="A207">
            <v>8070</v>
          </cell>
        </row>
        <row r="65536">
          <cell r="A65536" t="str">
            <v>Account</v>
          </cell>
        </row>
      </sheetData>
      <sheetData sheetId="2" refreshError="1">
        <row r="1">
          <cell r="A1" t="str">
            <v>Account</v>
          </cell>
          <cell r="B1" t="str">
            <v>Description</v>
          </cell>
          <cell r="C1" t="str">
            <v>OB</v>
          </cell>
          <cell r="D1" t="str">
            <v>FTM</v>
          </cell>
          <cell r="E1" t="str">
            <v>CB</v>
          </cell>
        </row>
        <row r="2">
          <cell r="A2">
            <v>1069</v>
          </cell>
        </row>
        <row r="3">
          <cell r="A3">
            <v>1075</v>
          </cell>
        </row>
        <row r="4">
          <cell r="A4">
            <v>1200</v>
          </cell>
        </row>
        <row r="5">
          <cell r="A5">
            <v>1248</v>
          </cell>
        </row>
        <row r="6">
          <cell r="A6">
            <v>1261</v>
          </cell>
        </row>
        <row r="7">
          <cell r="A7">
            <v>1283</v>
          </cell>
        </row>
        <row r="8">
          <cell r="A8">
            <v>1415</v>
          </cell>
        </row>
        <row r="9">
          <cell r="A9">
            <v>1510</v>
          </cell>
        </row>
        <row r="10">
          <cell r="A10">
            <v>1514</v>
          </cell>
        </row>
        <row r="11">
          <cell r="A11">
            <v>1515</v>
          </cell>
        </row>
        <row r="12">
          <cell r="A12">
            <v>1516</v>
          </cell>
        </row>
        <row r="13">
          <cell r="A13">
            <v>1517</v>
          </cell>
        </row>
        <row r="14">
          <cell r="A14">
            <v>1575</v>
          </cell>
        </row>
        <row r="15">
          <cell r="A15">
            <v>1590</v>
          </cell>
        </row>
        <row r="16">
          <cell r="A16">
            <v>1610</v>
          </cell>
        </row>
        <row r="17">
          <cell r="A17">
            <v>1614</v>
          </cell>
        </row>
        <row r="18">
          <cell r="A18">
            <v>1615</v>
          </cell>
        </row>
        <row r="19">
          <cell r="A19">
            <v>1616</v>
          </cell>
        </row>
        <row r="20">
          <cell r="A20">
            <v>1617</v>
          </cell>
        </row>
        <row r="21">
          <cell r="A21">
            <v>1675</v>
          </cell>
        </row>
        <row r="22">
          <cell r="A22">
            <v>2200</v>
          </cell>
        </row>
        <row r="23">
          <cell r="A23">
            <v>2421</v>
          </cell>
        </row>
        <row r="24">
          <cell r="A24">
            <v>3600</v>
          </cell>
        </row>
        <row r="25">
          <cell r="A25">
            <v>6100</v>
          </cell>
        </row>
        <row r="26">
          <cell r="A26">
            <v>6804</v>
          </cell>
        </row>
        <row r="27">
          <cell r="A27">
            <v>7003</v>
          </cell>
        </row>
        <row r="28">
          <cell r="A28">
            <v>7157</v>
          </cell>
        </row>
        <row r="29">
          <cell r="A29">
            <v>7159</v>
          </cell>
        </row>
        <row r="30">
          <cell r="A30">
            <v>7300</v>
          </cell>
        </row>
        <row r="31">
          <cell r="A31">
            <v>7350</v>
          </cell>
        </row>
        <row r="32">
          <cell r="A32">
            <v>7351</v>
          </cell>
        </row>
        <row r="33">
          <cell r="A33">
            <v>7352</v>
          </cell>
        </row>
        <row r="34">
          <cell r="A34">
            <v>7353</v>
          </cell>
        </row>
        <row r="35">
          <cell r="A35">
            <v>7357</v>
          </cell>
        </row>
        <row r="36">
          <cell r="A36">
            <v>7381</v>
          </cell>
        </row>
        <row r="37">
          <cell r="A37">
            <v>7401</v>
          </cell>
        </row>
        <row r="38">
          <cell r="A38">
            <v>7450</v>
          </cell>
        </row>
        <row r="39">
          <cell r="A39">
            <v>7456</v>
          </cell>
        </row>
        <row r="40">
          <cell r="A40">
            <v>7500</v>
          </cell>
        </row>
        <row r="41">
          <cell r="A41">
            <v>7502</v>
          </cell>
        </row>
        <row r="42">
          <cell r="A42">
            <v>7531</v>
          </cell>
        </row>
        <row r="43">
          <cell r="A43">
            <v>8060</v>
          </cell>
        </row>
        <row r="44">
          <cell r="A44">
            <v>8061</v>
          </cell>
        </row>
        <row r="65536">
          <cell r="A65536" t="str">
            <v>Account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Financials p&amp;l"/>
      <sheetName val="Index"/>
      <sheetName val="Summary"/>
      <sheetName val="P&amp;L-Publicies"/>
      <sheetName val="ToDo"/>
      <sheetName val="DFeeAnalysis"/>
      <sheetName val="DFeeSummary"/>
      <sheetName val="Rev.Pivot"/>
      <sheetName val="Schedule"/>
      <sheetName val="PartIV"/>
      <sheetName val="CashFlow"/>
      <sheetName val="BS&amp;PL"/>
      <sheetName val="FA"/>
      <sheetName val="Notes"/>
      <sheetName val="TB"/>
      <sheetName val="TB PY"/>
      <sheetName val="PY Audited TB"/>
      <sheetName val="MFee"/>
      <sheetName val="Tax"/>
      <sheetName val="Querry"/>
      <sheetName val="Master"/>
      <sheetName val="JV'S"/>
      <sheetName val="TB Export"/>
      <sheetName val="PY TB FA EXP"/>
      <sheetName val="#REF"/>
      <sheetName val="4.5i"/>
      <sheetName val="BS Detail"/>
      <sheetName val="TB_Mum"/>
      <sheetName val="4.1c"/>
      <sheetName val="D'Arcy Format"/>
      <sheetName val="Exchange Rate"/>
      <sheetName val="Mervyn"/>
      <sheetName val="OH Summary"/>
      <sheetName val="G&amp;A 1"/>
      <sheetName val="G&amp;A 2"/>
      <sheetName val="G&amp;A 3"/>
      <sheetName val="G&amp;A 4"/>
      <sheetName val="G&amp;A 4 Sch 1"/>
      <sheetName val="G&amp;A 5"/>
      <sheetName val="G&amp;A 6"/>
      <sheetName val="G&amp;A 7"/>
      <sheetName val="G&amp;A 8"/>
      <sheetName val="G&amp;A 9"/>
      <sheetName val="G&amp;A 10"/>
      <sheetName val="G&amp;A 11"/>
      <sheetName val="G&amp;A 12"/>
      <sheetName val="G&amp;A 13"/>
      <sheetName val="G&amp;A 14"/>
      <sheetName val="G&amp;A 15"/>
      <sheetName val="G&amp;A 16"/>
      <sheetName val="G&amp;A 16 Sch 1"/>
      <sheetName val="G&amp;A 16 Sch 2"/>
      <sheetName val="G&amp;A 17"/>
      <sheetName val="MGT 1"/>
      <sheetName val="MGT 2"/>
      <sheetName val="DEPR"/>
      <sheetName val="BAD"/>
      <sheetName val="FI 1"/>
      <sheetName val="FI 2"/>
      <sheetName val="CAP"/>
      <sheetName val="HO Summary"/>
      <sheetName val="GAfORM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ur"/>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
      <sheetName val="Deff_Tax_Sept01"/>
      <sheetName val="Capex"/>
      <sheetName val="Assump. "/>
      <sheetName val="EMPLOYEE DESOSIT RECEIVED"/>
      <sheetName val="DEPOSITS &amp; ADVANCES PAID"/>
      <sheetName val="OTHER RECEIVABLES"/>
      <sheetName val="Assump__"/>
      <sheetName val="Deal_Repository"/>
    </sheetNames>
    <sheetDataSet>
      <sheetData sheetId="0" refreshError="1"/>
      <sheetData sheetId="1" refreshError="1"/>
      <sheetData sheetId="2" refreshError="1">
        <row r="1">
          <cell r="A1" t="str">
            <v>Code</v>
          </cell>
          <cell r="B1" t="str">
            <v>Type Of Tape</v>
          </cell>
          <cell r="C1" t="str">
            <v>Rate p/h</v>
          </cell>
          <cell r="D1">
            <v>36800</v>
          </cell>
          <cell r="E1" t="str">
            <v>apr--01</v>
          </cell>
          <cell r="F1">
            <v>37104</v>
          </cell>
          <cell r="G1">
            <v>37135</v>
          </cell>
          <cell r="H1">
            <v>37377</v>
          </cell>
        </row>
        <row r="2">
          <cell r="A2" t="str">
            <v>ad</v>
          </cell>
          <cell r="B2" t="str">
            <v>A -Dat</v>
          </cell>
          <cell r="C2">
            <v>950</v>
          </cell>
          <cell r="D2">
            <v>950</v>
          </cell>
          <cell r="E2">
            <v>950</v>
          </cell>
          <cell r="F2">
            <v>950</v>
          </cell>
        </row>
        <row r="3">
          <cell r="A3" t="str">
            <v>dvc</v>
          </cell>
          <cell r="B3" t="str">
            <v>DVC-60</v>
          </cell>
          <cell r="C3">
            <v>1800</v>
          </cell>
          <cell r="D3">
            <v>1800</v>
          </cell>
          <cell r="E3">
            <v>1250</v>
          </cell>
          <cell r="F3">
            <v>1250</v>
          </cell>
          <cell r="G3">
            <v>300</v>
          </cell>
          <cell r="H3">
            <v>300</v>
          </cell>
        </row>
        <row r="4">
          <cell r="A4" t="str">
            <v>aud60</v>
          </cell>
          <cell r="B4" t="str">
            <v>AUD-60</v>
          </cell>
          <cell r="C4">
            <v>0</v>
          </cell>
          <cell r="D4">
            <v>0</v>
          </cell>
          <cell r="E4">
            <v>0</v>
          </cell>
          <cell r="F4">
            <v>0</v>
          </cell>
        </row>
        <row r="5">
          <cell r="A5" t="str">
            <v>aud90</v>
          </cell>
          <cell r="B5" t="str">
            <v>AUD-90</v>
          </cell>
          <cell r="C5">
            <v>0</v>
          </cell>
          <cell r="D5">
            <v>0</v>
          </cell>
          <cell r="E5">
            <v>0</v>
          </cell>
          <cell r="F5">
            <v>0</v>
          </cell>
        </row>
        <row r="6">
          <cell r="A6" t="str">
            <v>b30</v>
          </cell>
          <cell r="B6" t="str">
            <v>BCT -30</v>
          </cell>
          <cell r="C6">
            <v>864</v>
          </cell>
          <cell r="D6">
            <v>754</v>
          </cell>
          <cell r="E6">
            <v>754</v>
          </cell>
          <cell r="F6">
            <v>703</v>
          </cell>
          <cell r="H6">
            <v>629</v>
          </cell>
        </row>
        <row r="7">
          <cell r="A7" t="str">
            <v>b5</v>
          </cell>
          <cell r="B7" t="str">
            <v>BCT-5</v>
          </cell>
          <cell r="C7">
            <v>855</v>
          </cell>
          <cell r="D7">
            <v>692</v>
          </cell>
          <cell r="E7">
            <v>692</v>
          </cell>
          <cell r="F7">
            <v>713</v>
          </cell>
          <cell r="H7">
            <v>652</v>
          </cell>
        </row>
        <row r="8">
          <cell r="A8" t="str">
            <v>b60</v>
          </cell>
          <cell r="B8" t="str">
            <v>BCT-60</v>
          </cell>
          <cell r="C8">
            <v>1331</v>
          </cell>
          <cell r="D8">
            <v>1172</v>
          </cell>
          <cell r="E8">
            <v>1172</v>
          </cell>
          <cell r="F8">
            <v>1207</v>
          </cell>
          <cell r="H8">
            <v>1086</v>
          </cell>
        </row>
        <row r="9">
          <cell r="A9" t="str">
            <v>b90</v>
          </cell>
          <cell r="B9" t="str">
            <v>BCT-90</v>
          </cell>
          <cell r="C9">
            <v>2105</v>
          </cell>
          <cell r="D9">
            <v>1781</v>
          </cell>
          <cell r="E9">
            <v>1781</v>
          </cell>
          <cell r="F9">
            <v>1834</v>
          </cell>
          <cell r="H9">
            <v>1555</v>
          </cell>
        </row>
        <row r="10">
          <cell r="A10" t="str">
            <v>dat60</v>
          </cell>
          <cell r="B10" t="str">
            <v>DAT-60-UD-II</v>
          </cell>
          <cell r="C10">
            <v>510</v>
          </cell>
          <cell r="D10">
            <v>510</v>
          </cell>
          <cell r="E10">
            <v>510</v>
          </cell>
          <cell r="F10">
            <v>510</v>
          </cell>
          <cell r="H10">
            <v>510</v>
          </cell>
        </row>
        <row r="11">
          <cell r="A11" t="str">
            <v>dat90</v>
          </cell>
          <cell r="B11" t="str">
            <v>DAT-90-UD-II</v>
          </cell>
          <cell r="C11">
            <v>620</v>
          </cell>
          <cell r="D11">
            <v>620</v>
          </cell>
          <cell r="E11">
            <v>620</v>
          </cell>
          <cell r="F11">
            <v>600</v>
          </cell>
          <cell r="H11">
            <v>600</v>
          </cell>
        </row>
        <row r="12">
          <cell r="A12" t="str">
            <v>d124</v>
          </cell>
          <cell r="B12" t="str">
            <v>DIGI-124</v>
          </cell>
          <cell r="C12">
            <v>6185</v>
          </cell>
          <cell r="D12">
            <v>4583</v>
          </cell>
          <cell r="E12">
            <v>4583</v>
          </cell>
          <cell r="F12">
            <v>4720</v>
          </cell>
          <cell r="H12">
            <v>4128</v>
          </cell>
        </row>
        <row r="13">
          <cell r="A13" t="str">
            <v>d32</v>
          </cell>
          <cell r="B13" t="str">
            <v>DIGI-32</v>
          </cell>
          <cell r="C13">
            <v>1870</v>
          </cell>
          <cell r="D13">
            <v>1782</v>
          </cell>
          <cell r="E13">
            <v>1782</v>
          </cell>
          <cell r="F13">
            <v>1205</v>
          </cell>
          <cell r="H13">
            <v>1107</v>
          </cell>
        </row>
        <row r="14">
          <cell r="A14" t="str">
            <v>d64</v>
          </cell>
          <cell r="B14" t="str">
            <v>DIGI-64</v>
          </cell>
          <cell r="C14">
            <v>2778</v>
          </cell>
          <cell r="D14">
            <v>2383</v>
          </cell>
          <cell r="E14">
            <v>2383</v>
          </cell>
          <cell r="F14">
            <v>1872</v>
          </cell>
          <cell r="H14">
            <v>1677</v>
          </cell>
        </row>
        <row r="15">
          <cell r="A15" t="str">
            <v>ks20</v>
          </cell>
          <cell r="B15" t="str">
            <v>KSP -20</v>
          </cell>
          <cell r="C15">
            <v>568</v>
          </cell>
          <cell r="D15">
            <v>568</v>
          </cell>
          <cell r="E15">
            <v>568</v>
          </cell>
          <cell r="F15">
            <v>568</v>
          </cell>
          <cell r="H15">
            <v>568</v>
          </cell>
        </row>
        <row r="16">
          <cell r="A16" t="str">
            <v>ks60</v>
          </cell>
          <cell r="B16" t="str">
            <v>KSP -60</v>
          </cell>
          <cell r="C16">
            <v>993</v>
          </cell>
          <cell r="D16">
            <v>993</v>
          </cell>
          <cell r="E16">
            <v>993</v>
          </cell>
          <cell r="F16">
            <v>993</v>
          </cell>
          <cell r="H16">
            <v>993</v>
          </cell>
        </row>
        <row r="17">
          <cell r="A17" t="str">
            <v>pvh180</v>
          </cell>
          <cell r="B17" t="str">
            <v>PRO-VHS-180</v>
          </cell>
          <cell r="C17">
            <v>0</v>
          </cell>
          <cell r="D17">
            <v>0</v>
          </cell>
          <cell r="E17">
            <v>0</v>
          </cell>
          <cell r="F17">
            <v>0</v>
          </cell>
          <cell r="H17">
            <v>0</v>
          </cell>
        </row>
        <row r="18">
          <cell r="A18" t="str">
            <v>v30</v>
          </cell>
          <cell r="B18" t="str">
            <v>VHS - 30</v>
          </cell>
          <cell r="C18">
            <v>44</v>
          </cell>
          <cell r="D18">
            <v>44</v>
          </cell>
          <cell r="E18">
            <v>44</v>
          </cell>
          <cell r="F18">
            <v>44</v>
          </cell>
          <cell r="H18">
            <v>44</v>
          </cell>
        </row>
        <row r="19">
          <cell r="A19" t="str">
            <v>v10</v>
          </cell>
          <cell r="B19" t="str">
            <v>VHS-10</v>
          </cell>
          <cell r="C19">
            <v>39</v>
          </cell>
          <cell r="D19">
            <v>39</v>
          </cell>
          <cell r="E19">
            <v>39</v>
          </cell>
          <cell r="F19">
            <v>39</v>
          </cell>
          <cell r="H19">
            <v>39</v>
          </cell>
        </row>
        <row r="20">
          <cell r="A20" t="str">
            <v>v120</v>
          </cell>
          <cell r="B20" t="str">
            <v>VHS-120</v>
          </cell>
          <cell r="C20">
            <v>100</v>
          </cell>
          <cell r="D20">
            <v>100</v>
          </cell>
          <cell r="E20">
            <v>100</v>
          </cell>
          <cell r="F20">
            <v>100</v>
          </cell>
          <cell r="H20">
            <v>100</v>
          </cell>
        </row>
        <row r="21">
          <cell r="A21" t="str">
            <v>v15</v>
          </cell>
          <cell r="B21" t="str">
            <v>VHS-15</v>
          </cell>
          <cell r="C21">
            <v>40</v>
          </cell>
          <cell r="D21">
            <v>40</v>
          </cell>
          <cell r="E21">
            <v>40</v>
          </cell>
          <cell r="F21">
            <v>40</v>
          </cell>
          <cell r="H21">
            <v>40</v>
          </cell>
        </row>
        <row r="22">
          <cell r="A22" t="str">
            <v>v180</v>
          </cell>
          <cell r="B22" t="str">
            <v>VHS-180</v>
          </cell>
          <cell r="C22">
            <v>124</v>
          </cell>
          <cell r="D22">
            <v>120</v>
          </cell>
          <cell r="E22">
            <v>100</v>
          </cell>
          <cell r="F22">
            <v>100</v>
          </cell>
          <cell r="H22">
            <v>100</v>
          </cell>
        </row>
        <row r="23">
          <cell r="A23" t="str">
            <v>v180p</v>
          </cell>
          <cell r="B23" t="str">
            <v>VHS-180(Panasonic)</v>
          </cell>
          <cell r="C23">
            <v>220</v>
          </cell>
          <cell r="D23">
            <v>220</v>
          </cell>
          <cell r="E23">
            <v>185</v>
          </cell>
          <cell r="F23">
            <v>185</v>
          </cell>
          <cell r="H23">
            <v>125</v>
          </cell>
        </row>
        <row r="24">
          <cell r="A24" t="str">
            <v>v240</v>
          </cell>
          <cell r="B24" t="str">
            <v>VHS-240(Panasonic)</v>
          </cell>
          <cell r="C24">
            <v>700</v>
          </cell>
          <cell r="D24">
            <v>700</v>
          </cell>
          <cell r="E24">
            <v>700</v>
          </cell>
          <cell r="F24">
            <v>700</v>
          </cell>
          <cell r="H24">
            <v>700</v>
          </cell>
        </row>
        <row r="25">
          <cell r="A25" t="str">
            <v>v40</v>
          </cell>
          <cell r="B25" t="str">
            <v>VHS-40</v>
          </cell>
          <cell r="C25">
            <v>64</v>
          </cell>
          <cell r="D25">
            <v>64</v>
          </cell>
          <cell r="E25">
            <v>64</v>
          </cell>
          <cell r="F25">
            <v>64</v>
          </cell>
          <cell r="H25">
            <v>64</v>
          </cell>
        </row>
        <row r="26">
          <cell r="A26" t="str">
            <v>v60</v>
          </cell>
          <cell r="B26" t="str">
            <v>VHS-60</v>
          </cell>
          <cell r="C26">
            <v>49</v>
          </cell>
          <cell r="D26">
            <v>49</v>
          </cell>
          <cell r="E26">
            <v>49</v>
          </cell>
          <cell r="F26">
            <v>49</v>
          </cell>
          <cell r="H26">
            <v>49</v>
          </cell>
        </row>
        <row r="27">
          <cell r="A27" t="str">
            <v>v90</v>
          </cell>
          <cell r="B27" t="str">
            <v>VHS-90</v>
          </cell>
          <cell r="C27">
            <v>90</v>
          </cell>
          <cell r="D27">
            <v>79</v>
          </cell>
          <cell r="E27">
            <v>79</v>
          </cell>
          <cell r="F27">
            <v>79</v>
          </cell>
          <cell r="H27">
            <v>79</v>
          </cell>
        </row>
        <row r="28">
          <cell r="A28" t="str">
            <v>d94</v>
          </cell>
          <cell r="B28" t="str">
            <v>DIGI-94</v>
          </cell>
          <cell r="C28">
            <v>5200</v>
          </cell>
          <cell r="D28">
            <v>4691</v>
          </cell>
          <cell r="E28">
            <v>4691</v>
          </cell>
          <cell r="F28">
            <v>4810</v>
          </cell>
          <cell r="H28">
            <v>2391</v>
          </cell>
        </row>
        <row r="29">
          <cell r="A29" t="str">
            <v>v20</v>
          </cell>
          <cell r="B29" t="str">
            <v>VHS-20</v>
          </cell>
          <cell r="C29">
            <v>41</v>
          </cell>
          <cell r="D29">
            <v>41</v>
          </cell>
          <cell r="E29">
            <v>41</v>
          </cell>
          <cell r="F29">
            <v>41</v>
          </cell>
          <cell r="H29">
            <v>41</v>
          </cell>
        </row>
        <row r="30">
          <cell r="A30" t="str">
            <v>hi8</v>
          </cell>
          <cell r="B30" t="str">
            <v>Hi-8</v>
          </cell>
          <cell r="C30">
            <v>410</v>
          </cell>
          <cell r="D30">
            <v>410</v>
          </cell>
          <cell r="E30">
            <v>410</v>
          </cell>
          <cell r="F30">
            <v>410</v>
          </cell>
          <cell r="H30">
            <v>410</v>
          </cell>
        </row>
        <row r="31">
          <cell r="A31" t="str">
            <v>v180t</v>
          </cell>
          <cell r="B31" t="str">
            <v>VHS-180(TDK)</v>
          </cell>
          <cell r="C31">
            <v>185</v>
          </cell>
          <cell r="D31">
            <v>185</v>
          </cell>
          <cell r="E31">
            <v>185</v>
          </cell>
          <cell r="F31">
            <v>185</v>
          </cell>
          <cell r="H31">
            <v>185</v>
          </cell>
        </row>
        <row r="32">
          <cell r="A32" t="str">
            <v>v180s</v>
          </cell>
          <cell r="B32" t="str">
            <v>VHS-180(SONY)</v>
          </cell>
          <cell r="C32">
            <v>125</v>
          </cell>
          <cell r="F32">
            <v>125</v>
          </cell>
          <cell r="H32">
            <v>125</v>
          </cell>
        </row>
        <row r="33">
          <cell r="A33" t="str">
            <v>d6</v>
          </cell>
          <cell r="B33" t="str">
            <v>DIGI-6</v>
          </cell>
          <cell r="C33">
            <v>900</v>
          </cell>
          <cell r="F33">
            <v>900</v>
          </cell>
          <cell r="H33">
            <v>900</v>
          </cell>
        </row>
        <row r="34">
          <cell r="A34" t="str">
            <v>v240g</v>
          </cell>
          <cell r="B34" t="str">
            <v>vhs240(grundig)</v>
          </cell>
          <cell r="C34">
            <v>750</v>
          </cell>
          <cell r="F34">
            <v>750</v>
          </cell>
          <cell r="H34">
            <v>350</v>
          </cell>
        </row>
      </sheetData>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1csh</v>
          </cell>
          <cell r="B26" t="str">
            <v>[V] Crush</v>
          </cell>
        </row>
        <row r="27">
          <cell r="A27" t="str">
            <v>1pan</v>
          </cell>
          <cell r="B27" t="str">
            <v>[V] Panga</v>
          </cell>
        </row>
        <row r="28">
          <cell r="A28" t="str">
            <v>1sss</v>
          </cell>
          <cell r="B28" t="str">
            <v>Shri Shri Superstars</v>
          </cell>
        </row>
        <row r="29">
          <cell r="A29" t="str">
            <v>1ss</v>
          </cell>
          <cell r="B29" t="str">
            <v>Shrimati Sharma Na Kahti Thi</v>
          </cell>
        </row>
        <row r="30">
          <cell r="A30" t="str">
            <v>1sb</v>
          </cell>
          <cell r="B30" t="str">
            <v>Star Bestsellers</v>
          </cell>
        </row>
        <row r="31">
          <cell r="A31" t="str">
            <v>1st</v>
          </cell>
          <cell r="B31" t="str">
            <v>Star Talk</v>
          </cell>
        </row>
        <row r="32">
          <cell r="A32" t="str">
            <v>1s</v>
          </cell>
          <cell r="B32" t="str">
            <v>Starbiz(aka-showbiz)</v>
          </cell>
        </row>
        <row r="33">
          <cell r="A33" t="str">
            <v>1gd</v>
          </cell>
          <cell r="B33" t="str">
            <v>The Great Debate</v>
          </cell>
        </row>
        <row r="34">
          <cell r="A34" t="str">
            <v>1wp</v>
          </cell>
          <cell r="B34" t="str">
            <v>We the People/Election Special</v>
          </cell>
        </row>
        <row r="35">
          <cell r="A35" t="str">
            <v>1zh</v>
          </cell>
          <cell r="B35" t="str">
            <v>Zara hatke Zara Bachke</v>
          </cell>
        </row>
        <row r="36">
          <cell r="A36" t="str">
            <v>1zi</v>
          </cell>
          <cell r="B36" t="str">
            <v>Zindagi.com</v>
          </cell>
        </row>
        <row r="37">
          <cell r="A37" t="str">
            <v>1vc</v>
          </cell>
          <cell r="B37" t="str">
            <v>[V] Challenge</v>
          </cell>
        </row>
        <row r="38">
          <cell r="A38" t="str">
            <v>1vd</v>
          </cell>
          <cell r="B38" t="str">
            <v>[V] Dares</v>
          </cell>
        </row>
        <row r="39">
          <cell r="A39" t="str">
            <v>1vs</v>
          </cell>
          <cell r="B39" t="str">
            <v>[V] Sabha</v>
          </cell>
        </row>
        <row r="40">
          <cell r="A40" t="str">
            <v>1vt</v>
          </cell>
          <cell r="B40" t="str">
            <v>[V] This Week</v>
          </cell>
        </row>
        <row r="41">
          <cell r="A41" t="str">
            <v>1an</v>
          </cell>
          <cell r="B41" t="str">
            <v>Awards Nomination</v>
          </cell>
        </row>
        <row r="42">
          <cell r="A42" t="str">
            <v>1bb</v>
          </cell>
          <cell r="B42" t="str">
            <v>BackBench</v>
          </cell>
        </row>
        <row r="43">
          <cell r="A43" t="str">
            <v>1bf</v>
          </cell>
          <cell r="B43" t="str">
            <v>Bheja Fry</v>
          </cell>
        </row>
        <row r="44">
          <cell r="A44" t="str">
            <v>1bi</v>
          </cell>
          <cell r="B44" t="str">
            <v>Bioscope</v>
          </cell>
        </row>
        <row r="45">
          <cell r="A45" t="str">
            <v>1ce</v>
          </cell>
          <cell r="B45" t="str">
            <v>Ceetees</v>
          </cell>
        </row>
        <row r="46">
          <cell r="A46" t="str">
            <v>1cm</v>
          </cell>
          <cell r="B46" t="str">
            <v>Cool Maal</v>
          </cell>
        </row>
        <row r="47">
          <cell r="A47" t="str">
            <v>1cq</v>
          </cell>
          <cell r="B47" t="str">
            <v>Crossword quiz</v>
          </cell>
        </row>
        <row r="48">
          <cell r="A48" t="str">
            <v>1ds</v>
          </cell>
          <cell r="B48" t="str">
            <v>Day Special</v>
          </cell>
        </row>
        <row r="49">
          <cell r="A49" t="str">
            <v>1fds</v>
          </cell>
          <cell r="B49" t="str">
            <v>First Day First Show -Special</v>
          </cell>
        </row>
        <row r="50">
          <cell r="A50" t="str">
            <v>1fd</v>
          </cell>
          <cell r="B50" t="str">
            <v>First Day First Show - Wkly</v>
          </cell>
        </row>
        <row r="51">
          <cell r="A51" t="str">
            <v>1gi</v>
          </cell>
          <cell r="B51" t="str">
            <v>Gone India</v>
          </cell>
        </row>
        <row r="52">
          <cell r="A52" t="str">
            <v>1hs</v>
          </cell>
          <cell r="B52" t="str">
            <v>Hotseat</v>
          </cell>
        </row>
        <row r="53">
          <cell r="A53" t="str">
            <v>1it</v>
          </cell>
          <cell r="B53" t="str">
            <v>Indian Top Ten</v>
          </cell>
        </row>
        <row r="54">
          <cell r="A54" t="str">
            <v>1is</v>
          </cell>
          <cell r="B54" t="str">
            <v>Interstitials</v>
          </cell>
        </row>
        <row r="55">
          <cell r="A55" t="str">
            <v>1ln</v>
          </cell>
          <cell r="B55" t="str">
            <v>Late Night [V]</v>
          </cell>
        </row>
        <row r="56">
          <cell r="A56" t="str">
            <v>1lp</v>
          </cell>
          <cell r="B56" t="str">
            <v>Launchepad</v>
          </cell>
        </row>
        <row r="57">
          <cell r="A57" t="str">
            <v>1ll</v>
          </cell>
          <cell r="B57" t="str">
            <v>Line Lagao</v>
          </cell>
        </row>
        <row r="58">
          <cell r="A58" t="str">
            <v>1mh</v>
          </cell>
          <cell r="B58" t="str">
            <v>Mangta Hai</v>
          </cell>
        </row>
        <row r="59">
          <cell r="A59" t="str">
            <v>1oc</v>
          </cell>
          <cell r="B59" t="str">
            <v>On Campus</v>
          </cell>
        </row>
        <row r="60">
          <cell r="A60" t="str">
            <v>1oy</v>
          </cell>
          <cell r="B60" t="str">
            <v>Oye</v>
          </cell>
        </row>
        <row r="61">
          <cell r="A61" t="str">
            <v>1pg</v>
          </cell>
          <cell r="B61" t="str">
            <v>Patli Galli</v>
          </cell>
        </row>
        <row r="62">
          <cell r="A62" t="str">
            <v>1sts</v>
          </cell>
          <cell r="B62" t="str">
            <v>Saturday Special</v>
          </cell>
        </row>
        <row r="63">
          <cell r="A63" t="str">
            <v>1sk</v>
          </cell>
          <cell r="B63" t="str">
            <v>Space Khalasis</v>
          </cell>
        </row>
        <row r="64">
          <cell r="A64" t="str">
            <v>1sr</v>
          </cell>
          <cell r="B64" t="str">
            <v>Stringers</v>
          </cell>
        </row>
        <row r="65">
          <cell r="A65" t="str">
            <v>1po</v>
          </cell>
          <cell r="B65" t="str">
            <v>Style Police</v>
          </cell>
        </row>
        <row r="66">
          <cell r="A66" t="str">
            <v>1sus</v>
          </cell>
          <cell r="B66" t="str">
            <v>Sunday Special</v>
          </cell>
        </row>
        <row r="67">
          <cell r="A67" t="str">
            <v>1te</v>
          </cell>
          <cell r="B67" t="str">
            <v>Tea with [V]</v>
          </cell>
        </row>
        <row r="68">
          <cell r="A68" t="str">
            <v>1tw</v>
          </cell>
          <cell r="B68" t="str">
            <v>This Week That Year</v>
          </cell>
        </row>
        <row r="69">
          <cell r="A69" t="str">
            <v>1ti</v>
          </cell>
          <cell r="B69" t="str">
            <v>Ticket</v>
          </cell>
        </row>
        <row r="70">
          <cell r="A70" t="str">
            <v>1ug</v>
          </cell>
          <cell r="B70" t="str">
            <v>Underground</v>
          </cell>
        </row>
        <row r="71">
          <cell r="A71" t="str">
            <v>1vi</v>
          </cell>
          <cell r="B71" t="str">
            <v>Virtual[V]</v>
          </cell>
        </row>
        <row r="72">
          <cell r="A72" t="str">
            <v>1wn</v>
          </cell>
          <cell r="B72" t="str">
            <v>What Next</v>
          </cell>
        </row>
        <row r="73">
          <cell r="A73" t="str">
            <v>1wm</v>
          </cell>
          <cell r="B73" t="str">
            <v>World Musik</v>
          </cell>
        </row>
        <row r="74">
          <cell r="A74" t="str">
            <v>1oll</v>
          </cell>
          <cell r="B74" t="str">
            <v>Ooh La La</v>
          </cell>
        </row>
        <row r="75">
          <cell r="A75" t="str">
            <v>1fl</v>
          </cell>
          <cell r="B75" t="str">
            <v>Films</v>
          </cell>
        </row>
        <row r="76">
          <cell r="A76" t="str">
            <v>1ssl</v>
          </cell>
          <cell r="B76" t="str">
            <v>Star Sunday Lunch</v>
          </cell>
        </row>
        <row r="77">
          <cell r="A77" t="str">
            <v>1ssm</v>
          </cell>
          <cell r="B77" t="str">
            <v>Star Sunday Matinee</v>
          </cell>
        </row>
        <row r="78">
          <cell r="A78" t="str">
            <v>1spl</v>
          </cell>
          <cell r="B78" t="str">
            <v>Star PLus Logo</v>
          </cell>
        </row>
        <row r="79">
          <cell r="A79" t="str">
            <v>1sto</v>
          </cell>
          <cell r="B79" t="str">
            <v>Story Teller</v>
          </cell>
        </row>
        <row r="80">
          <cell r="A80" t="str">
            <v>1el</v>
          </cell>
          <cell r="B80" t="str">
            <v>Election</v>
          </cell>
        </row>
        <row r="81">
          <cell r="A81" t="str">
            <v>1san</v>
          </cell>
          <cell r="B81" t="str">
            <v>Sansar</v>
          </cell>
        </row>
        <row r="82">
          <cell r="A82" t="str">
            <v>1men</v>
          </cell>
          <cell r="B82" t="str">
            <v>Menus</v>
          </cell>
        </row>
        <row r="83">
          <cell r="A83" t="str">
            <v>1ksm</v>
          </cell>
          <cell r="B83" t="str">
            <v>Kasamse</v>
          </cell>
        </row>
        <row r="84">
          <cell r="A84" t="str">
            <v>1sht</v>
          </cell>
          <cell r="B84" t="str">
            <v>Shararat</v>
          </cell>
        </row>
        <row r="85">
          <cell r="A85" t="str">
            <v>1kkdh</v>
          </cell>
          <cell r="B85" t="str">
            <v>Kuch Kar Dikhana Hai</v>
          </cell>
        </row>
        <row r="86">
          <cell r="A86" t="str">
            <v>1kkak</v>
          </cell>
          <cell r="B86" t="str">
            <v>Karishma Ka Karishma</v>
          </cell>
        </row>
        <row r="87">
          <cell r="A87" t="str">
            <v>1ttm</v>
          </cell>
          <cell r="B87" t="str">
            <v>Tu Tu Mein Mein</v>
          </cell>
        </row>
        <row r="88">
          <cell r="A88" t="str">
            <v>1vp</v>
          </cell>
          <cell r="B88" t="str">
            <v>Viewpoint</v>
          </cell>
        </row>
        <row r="89">
          <cell r="A89" t="str">
            <v>1ne</v>
          </cell>
          <cell r="B89" t="str">
            <v xml:space="preserve">News </v>
          </cell>
        </row>
        <row r="90">
          <cell r="A90" t="str">
            <v>1dh</v>
          </cell>
          <cell r="B90" t="str">
            <v>Dhund</v>
          </cell>
        </row>
        <row r="91">
          <cell r="A91" t="str">
            <v>1bo</v>
          </cell>
          <cell r="B91" t="str">
            <v>Bombay Blues</v>
          </cell>
        </row>
        <row r="92">
          <cell r="A92" t="str">
            <v>1gmi</v>
          </cell>
          <cell r="B92" t="str">
            <v>Good Morning India</v>
          </cell>
        </row>
        <row r="93">
          <cell r="A93" t="str">
            <v>1kash</v>
          </cell>
          <cell r="B93" t="str">
            <v>Kashmir</v>
          </cell>
        </row>
        <row r="94">
          <cell r="A94" t="str">
            <v>1sf</v>
          </cell>
          <cell r="B94" t="str">
            <v>Stock Footage</v>
          </cell>
        </row>
        <row r="95">
          <cell r="A95" t="str">
            <v>1ff</v>
          </cell>
          <cell r="B95" t="str">
            <v>Feature films</v>
          </cell>
        </row>
        <row r="96">
          <cell r="A96" t="str">
            <v>1b</v>
          </cell>
          <cell r="B96" t="str">
            <v>bnu</v>
          </cell>
        </row>
        <row r="97">
          <cell r="A97" t="str">
            <v>1m</v>
          </cell>
          <cell r="B97" t="str">
            <v>Masters</v>
          </cell>
        </row>
        <row r="98">
          <cell r="A98" t="str">
            <v>1r</v>
          </cell>
          <cell r="B98" t="str">
            <v>Rushes</v>
          </cell>
        </row>
        <row r="99">
          <cell r="A99" t="str">
            <v>1bgs</v>
          </cell>
          <cell r="B99" t="str">
            <v>Bhaskar Ghose show</v>
          </cell>
        </row>
        <row r="100">
          <cell r="A100" t="str">
            <v>1cl</v>
          </cell>
          <cell r="B100" t="str">
            <v>Clips</v>
          </cell>
        </row>
        <row r="101">
          <cell r="A101" t="str">
            <v>1mv</v>
          </cell>
          <cell r="B101" t="str">
            <v>Movies</v>
          </cell>
        </row>
        <row r="102">
          <cell r="A102" t="str">
            <v>1ol</v>
          </cell>
          <cell r="B102" t="str">
            <v xml:space="preserve">ooh la la </v>
          </cell>
        </row>
        <row r="103">
          <cell r="A103" t="str">
            <v>1mhth</v>
          </cell>
          <cell r="B103" t="str">
            <v>Maal hai to taal hai</v>
          </cell>
        </row>
        <row r="104">
          <cell r="A104" t="str">
            <v>1de</v>
          </cell>
          <cell r="B104" t="str">
            <v>Deewar</v>
          </cell>
        </row>
        <row r="105">
          <cell r="A105" t="str">
            <v>1sps</v>
          </cell>
          <cell r="B105" t="str">
            <v>Specials</v>
          </cell>
        </row>
        <row r="106">
          <cell r="A106" t="str">
            <v>1oa</v>
          </cell>
          <cell r="B106" t="str">
            <v>oap comp</v>
          </cell>
        </row>
        <row r="107">
          <cell r="A107" t="str">
            <v>1mos</v>
          </cell>
          <cell r="B107" t="str">
            <v>Mouthful of sky</v>
          </cell>
        </row>
        <row r="108">
          <cell r="A108" t="str">
            <v>1n</v>
          </cell>
          <cell r="B108" t="str">
            <v>Ninaad</v>
          </cell>
        </row>
        <row r="109">
          <cell r="A109" t="str">
            <v>1pa</v>
          </cell>
          <cell r="B109" t="str">
            <v>palchin</v>
          </cell>
        </row>
        <row r="110">
          <cell r="A110" t="str">
            <v>1js</v>
          </cell>
          <cell r="B110" t="str">
            <v>Job shop</v>
          </cell>
        </row>
        <row r="111">
          <cell r="A111" t="str">
            <v>1tp</v>
          </cell>
          <cell r="B111" t="str">
            <v>Top of the pop</v>
          </cell>
        </row>
        <row r="112">
          <cell r="A112" t="str">
            <v>1sb</v>
          </cell>
          <cell r="B112" t="str">
            <v>Star bestsellers</v>
          </cell>
        </row>
        <row r="113">
          <cell r="A113" t="str">
            <v>1pm</v>
          </cell>
          <cell r="B113" t="str">
            <v>Plus movies</v>
          </cell>
        </row>
        <row r="114">
          <cell r="A114" t="str">
            <v>1ta</v>
          </cell>
          <cell r="B114" t="str">
            <v>Taste of India</v>
          </cell>
        </row>
        <row r="115">
          <cell r="A115" t="str">
            <v>1tm</v>
          </cell>
          <cell r="B115" t="str">
            <v>Tu tu main main</v>
          </cell>
        </row>
        <row r="116">
          <cell r="A116" t="str">
            <v>1rs</v>
          </cell>
          <cell r="B116" t="str">
            <v>Road show</v>
          </cell>
        </row>
        <row r="117">
          <cell r="A117" t="str">
            <v>1kk</v>
          </cell>
          <cell r="B117" t="str">
            <v>Kabhie kabhie</v>
          </cell>
        </row>
        <row r="118">
          <cell r="A118" t="str">
            <v>1mn</v>
          </cell>
          <cell r="B118" t="str">
            <v>Manzil</v>
          </cell>
        </row>
        <row r="119">
          <cell r="A119" t="str">
            <v>1kjs</v>
          </cell>
          <cell r="B119" t="str">
            <v>Kiron Joneja show</v>
          </cell>
        </row>
        <row r="120">
          <cell r="A120" t="str">
            <v>1kkt</v>
          </cell>
          <cell r="B120" t="str">
            <v>Kiran Kher today</v>
          </cell>
        </row>
        <row r="121">
          <cell r="A121" t="str">
            <v>1br</v>
          </cell>
          <cell r="B121" t="str">
            <v>Badalte rishtey</v>
          </cell>
        </row>
        <row r="122">
          <cell r="A122" t="str">
            <v>1st</v>
          </cell>
          <cell r="B122" t="str">
            <v>Star talk</v>
          </cell>
        </row>
        <row r="123">
          <cell r="A123" t="str">
            <v>1vir</v>
          </cell>
          <cell r="B123" t="str">
            <v>Viruddh</v>
          </cell>
        </row>
        <row r="124">
          <cell r="A124" t="str">
            <v>1kms</v>
          </cell>
          <cell r="B124" t="str">
            <v>Kinetic mega show</v>
          </cell>
        </row>
        <row r="125">
          <cell r="A125" t="str">
            <v>1app</v>
          </cell>
          <cell r="B125" t="str">
            <v>Appradhi</v>
          </cell>
        </row>
        <row r="126">
          <cell r="A126" t="str">
            <v>1za</v>
          </cell>
          <cell r="B126" t="str">
            <v>Zameen aasmaan</v>
          </cell>
        </row>
        <row r="127">
          <cell r="A127" t="str">
            <v>1vir</v>
          </cell>
          <cell r="B127" t="str">
            <v>Viruddh</v>
          </cell>
        </row>
        <row r="128">
          <cell r="A128" t="str">
            <v>1we</v>
          </cell>
          <cell r="B128" t="str">
            <v>Winners edge</v>
          </cell>
        </row>
        <row r="129">
          <cell r="A129" t="str">
            <v>1ibw</v>
          </cell>
          <cell r="B129" t="str">
            <v>India business week</v>
          </cell>
        </row>
        <row r="130">
          <cell r="A130" t="str">
            <v>1sw</v>
          </cell>
          <cell r="B130" t="str">
            <v>Small wonders</v>
          </cell>
        </row>
        <row r="131">
          <cell r="A131" t="str">
            <v>1hf</v>
          </cell>
          <cell r="B131" t="str">
            <v>Hit ya fit</v>
          </cell>
        </row>
        <row r="132">
          <cell r="A132" t="str">
            <v>1ttmm</v>
          </cell>
          <cell r="B132" t="str">
            <v>Tu tu main main</v>
          </cell>
        </row>
        <row r="133">
          <cell r="A133" t="str">
            <v>1pts</v>
          </cell>
          <cell r="B133" t="str">
            <v>Priya Tendulkar Show</v>
          </cell>
        </row>
        <row r="134">
          <cell r="A134" t="str">
            <v>1shs</v>
          </cell>
          <cell r="B134" t="str">
            <v>Shotgun shoot</v>
          </cell>
        </row>
        <row r="135">
          <cell r="A135" t="str">
            <v>1gfg</v>
          </cell>
          <cell r="B135" t="str">
            <v>Good food guide</v>
          </cell>
        </row>
        <row r="136">
          <cell r="A136" t="str">
            <v>1rsg</v>
          </cell>
          <cell r="B136" t="str">
            <v>Rendevous with Simi</v>
          </cell>
        </row>
        <row r="137">
          <cell r="A137" t="str">
            <v>1eu</v>
          </cell>
          <cell r="B137" t="str">
            <v>Eureka</v>
          </cell>
        </row>
        <row r="138">
          <cell r="A138" t="str">
            <v>1ma</v>
          </cell>
          <cell r="B138" t="str">
            <v>Main</v>
          </cell>
        </row>
        <row r="139">
          <cell r="A139" t="str">
            <v>1man</v>
          </cell>
          <cell r="B139" t="str">
            <v>Manuals</v>
          </cell>
        </row>
        <row r="140">
          <cell r="A140" t="str">
            <v>1swa</v>
          </cell>
          <cell r="B140" t="str">
            <v>Swabhimaan</v>
          </cell>
        </row>
        <row r="141">
          <cell r="A141" t="str">
            <v>1wor</v>
          </cell>
          <cell r="B141" t="str">
            <v>World cup magic</v>
          </cell>
        </row>
        <row r="142">
          <cell r="A142" t="str">
            <v>1edej</v>
          </cell>
          <cell r="B142" t="str">
            <v>Ek din ek jeevan</v>
          </cell>
        </row>
        <row r="143">
          <cell r="A143" t="str">
            <v>1we</v>
          </cell>
          <cell r="B143" t="str">
            <v>Winners edge</v>
          </cell>
        </row>
        <row r="144">
          <cell r="A144" t="str">
            <v>1z</v>
          </cell>
          <cell r="B144" t="str">
            <v>Zindagi</v>
          </cell>
        </row>
        <row r="145">
          <cell r="A145" t="str">
            <v>1ksh</v>
          </cell>
          <cell r="B145" t="str">
            <v>Kshitij yeh nahi</v>
          </cell>
        </row>
        <row r="146">
          <cell r="A146" t="str">
            <v>1cb</v>
          </cell>
          <cell r="B146" t="str">
            <v>Chhotisi baat</v>
          </cell>
        </row>
        <row r="147">
          <cell r="A147" t="str">
            <v>1yeh</v>
          </cell>
          <cell r="B147" t="str">
            <v>Yeh hai raaz</v>
          </cell>
        </row>
        <row r="148">
          <cell r="A148" t="str">
            <v>1wk</v>
          </cell>
          <cell r="B148" t="str">
            <v>Wagle ki nayi duniya</v>
          </cell>
        </row>
        <row r="149">
          <cell r="A149" t="str">
            <v>1lot</v>
          </cell>
          <cell r="B149" t="str">
            <v>Living on the edge</v>
          </cell>
        </row>
        <row r="150">
          <cell r="A150" t="str">
            <v>1c</v>
          </cell>
          <cell r="B150" t="str">
            <v>century</v>
          </cell>
        </row>
        <row r="151">
          <cell r="A151" t="str">
            <v>1wor</v>
          </cell>
          <cell r="B151" t="str">
            <v>World cup magic moments</v>
          </cell>
        </row>
        <row r="152">
          <cell r="A152" t="str">
            <v>1art</v>
          </cell>
          <cell r="B152" t="str">
            <v>Arts update</v>
          </cell>
        </row>
        <row r="153">
          <cell r="A153" t="str">
            <v>1dn</v>
          </cell>
          <cell r="B153" t="str">
            <v>Dawn</v>
          </cell>
        </row>
        <row r="154">
          <cell r="A154" t="str">
            <v>1zs</v>
          </cell>
          <cell r="B154" t="str">
            <v>Zabaan sambhalke</v>
          </cell>
        </row>
        <row r="155">
          <cell r="A155" t="str">
            <v>1da</v>
          </cell>
          <cell r="B155" t="str">
            <v>Daal mein kaala</v>
          </cell>
        </row>
        <row r="156">
          <cell r="A156" t="str">
            <v>1qa</v>
          </cell>
          <cell r="B156" t="str">
            <v>Question of answers</v>
          </cell>
        </row>
        <row r="157">
          <cell r="A157" t="str">
            <v>1tan</v>
          </cell>
          <cell r="B157" t="str">
            <v>Tanha</v>
          </cell>
        </row>
        <row r="158">
          <cell r="A158" t="str">
            <v>1nba</v>
          </cell>
          <cell r="B158" t="str">
            <v>National bravery awards</v>
          </cell>
        </row>
        <row r="159">
          <cell r="A159" t="str">
            <v>1kor</v>
          </cell>
          <cell r="B159" t="str">
            <v>Kora kagaz</v>
          </cell>
        </row>
        <row r="160">
          <cell r="A160" t="str">
            <v>1ht</v>
          </cell>
          <cell r="B160" t="str">
            <v>Hum tum gaate chale</v>
          </cell>
        </row>
        <row r="161">
          <cell r="A161" t="str">
            <v>1rah</v>
          </cell>
          <cell r="B161" t="str">
            <v>Raahein</v>
          </cell>
        </row>
        <row r="162">
          <cell r="A162" t="str">
            <v>1saak</v>
          </cell>
          <cell r="B162" t="str">
            <v>Saara Aakash</v>
          </cell>
        </row>
        <row r="163">
          <cell r="A163" t="str">
            <v>1ck</v>
          </cell>
          <cell r="B163" t="str">
            <v>Chidi ka ghulam</v>
          </cell>
        </row>
        <row r="164">
          <cell r="A164" t="str">
            <v>1sab</v>
          </cell>
          <cell r="B164" t="str">
            <v>Saboot</v>
          </cell>
        </row>
        <row r="165">
          <cell r="A165" t="str">
            <v>1pc</v>
          </cell>
          <cell r="B165" t="str">
            <v>Postcards from Pakistan</v>
          </cell>
        </row>
        <row r="166">
          <cell r="A166" t="str">
            <v>1ft</v>
          </cell>
          <cell r="B166" t="str">
            <v>Fast track</v>
          </cell>
        </row>
        <row r="167">
          <cell r="A167" t="str">
            <v>1de</v>
          </cell>
          <cell r="B167" t="str">
            <v>Deewar</v>
          </cell>
        </row>
        <row r="168">
          <cell r="A168" t="str">
            <v>1bt</v>
          </cell>
          <cell r="B168" t="str">
            <v>Bombay Times</v>
          </cell>
        </row>
        <row r="169">
          <cell r="A169" t="str">
            <v>1apl</v>
          </cell>
          <cell r="B169" t="str">
            <v>Arts Plus</v>
          </cell>
        </row>
        <row r="170">
          <cell r="A170" t="str">
            <v>1edt</v>
          </cell>
          <cell r="B170" t="str">
            <v>Ek do teen</v>
          </cell>
        </row>
        <row r="171">
          <cell r="A171" t="str">
            <v>1hkaak</v>
          </cell>
          <cell r="B171" t="str">
            <v>Hum Kal Aaj Aur Kal</v>
          </cell>
        </row>
        <row r="172">
          <cell r="A172" t="str">
            <v>1mhp</v>
          </cell>
          <cell r="B172" t="str">
            <v>Mega hit parade</v>
          </cell>
        </row>
        <row r="173">
          <cell r="A173" t="str">
            <v>1mff</v>
          </cell>
          <cell r="B173" t="str">
            <v>Mastercard family fortune</v>
          </cell>
        </row>
        <row r="174">
          <cell r="A174" t="str">
            <v>1tge</v>
          </cell>
          <cell r="B174" t="str">
            <v>The great escape</v>
          </cell>
        </row>
        <row r="175">
          <cell r="A175" t="str">
            <v>1dc</v>
          </cell>
          <cell r="B175" t="str">
            <v>Dress circle</v>
          </cell>
        </row>
        <row r="176">
          <cell r="A176" t="str">
            <v>1dc5</v>
          </cell>
          <cell r="B176" t="str">
            <v>dress circle 5 min</v>
          </cell>
        </row>
        <row r="177">
          <cell r="A177" t="str">
            <v>1rm</v>
          </cell>
          <cell r="B177" t="str">
            <v>Really real movies awards</v>
          </cell>
        </row>
        <row r="178">
          <cell r="A178" t="str">
            <v>1ngc</v>
          </cell>
          <cell r="B178" t="str">
            <v>NGC</v>
          </cell>
        </row>
        <row r="179">
          <cell r="A179" t="str">
            <v>1che</v>
          </cell>
          <cell r="B179" t="str">
            <v>Channel East</v>
          </cell>
        </row>
        <row r="180">
          <cell r="A180" t="str">
            <v>1k</v>
          </cell>
          <cell r="B180" t="str">
            <v>Karoake</v>
          </cell>
        </row>
        <row r="181">
          <cell r="A181" t="str">
            <v>1kbc</v>
          </cell>
          <cell r="B181" t="str">
            <v>Kaun banega crorepati</v>
          </cell>
        </row>
        <row r="182">
          <cell r="A182" t="str">
            <v>1ra</v>
          </cell>
          <cell r="B182" t="str">
            <v>Rajdhani</v>
          </cell>
        </row>
        <row r="183">
          <cell r="A183" t="str">
            <v>1m</v>
          </cell>
          <cell r="B183" t="str">
            <v>Masters</v>
          </cell>
        </row>
        <row r="184">
          <cell r="A184" t="str">
            <v>1cn</v>
          </cell>
          <cell r="B184" t="str">
            <v>Cincinnati Bublaboo</v>
          </cell>
        </row>
        <row r="185">
          <cell r="A185" t="str">
            <v>1hmc</v>
          </cell>
          <cell r="B185" t="str">
            <v>Hindi movie channel</v>
          </cell>
        </row>
        <row r="186">
          <cell r="A186" t="str">
            <v>1tic</v>
          </cell>
          <cell r="B186" t="str">
            <v>The ticket</v>
          </cell>
        </row>
        <row r="187">
          <cell r="A187" t="str">
            <v>1dls</v>
          </cell>
          <cell r="B187" t="str">
            <v>Digital linear suite</v>
          </cell>
        </row>
        <row r="188">
          <cell r="A188" t="str">
            <v>1nc</v>
          </cell>
          <cell r="B188" t="str">
            <v>ngc cable</v>
          </cell>
        </row>
        <row r="189">
          <cell r="A189" t="str">
            <v>1at</v>
          </cell>
          <cell r="B189" t="str">
            <v>Aatish</v>
          </cell>
        </row>
        <row r="190">
          <cell r="A190" t="str">
            <v>1Khi</v>
          </cell>
          <cell r="B190" t="str">
            <v>Khichdi</v>
          </cell>
        </row>
        <row r="191">
          <cell r="A191" t="str">
            <v>1nt</v>
          </cell>
          <cell r="B191" t="str">
            <v>Newstrack</v>
          </cell>
        </row>
        <row r="192">
          <cell r="A192" t="str">
            <v>1scr</v>
          </cell>
          <cell r="B192" t="str">
            <v>Ngc scripts</v>
          </cell>
        </row>
        <row r="193">
          <cell r="A193" t="str">
            <v>1ut</v>
          </cell>
          <cell r="B193" t="str">
            <v>utsav</v>
          </cell>
        </row>
        <row r="194">
          <cell r="A194" t="str">
            <v>1pr</v>
          </cell>
          <cell r="B194" t="str">
            <v>promo</v>
          </cell>
        </row>
        <row r="195">
          <cell r="A195" t="str">
            <v>1sho</v>
          </cell>
          <cell r="B195" t="str">
            <v>Shoot</v>
          </cell>
        </row>
        <row r="196">
          <cell r="A196" t="str">
            <v>1ns</v>
          </cell>
          <cell r="B196" t="str">
            <v>New shows</v>
          </cell>
        </row>
        <row r="197">
          <cell r="A197" t="str">
            <v>1tr</v>
          </cell>
          <cell r="B197" t="str">
            <v>Transfers</v>
          </cell>
        </row>
        <row r="198">
          <cell r="A198" t="str">
            <v>1d</v>
          </cell>
          <cell r="B198" t="str">
            <v>Delhi</v>
          </cell>
        </row>
        <row r="199">
          <cell r="A199" t="str">
            <v>1es</v>
          </cell>
          <cell r="B199" t="str">
            <v>Espn shoot</v>
          </cell>
        </row>
        <row r="200">
          <cell r="A200" t="str">
            <v>1du</v>
          </cell>
          <cell r="B200" t="str">
            <v>dub</v>
          </cell>
        </row>
        <row r="201">
          <cell r="A201" t="str">
            <v>1del</v>
          </cell>
          <cell r="B201" t="str">
            <v>Delhi</v>
          </cell>
        </row>
        <row r="202">
          <cell r="A202" t="str">
            <v>1wt</v>
          </cell>
          <cell r="B202" t="str">
            <v>worktapes</v>
          </cell>
        </row>
        <row r="203">
          <cell r="A203" t="str">
            <v>1tc</v>
          </cell>
          <cell r="B203" t="str">
            <v>Tech checks</v>
          </cell>
        </row>
        <row r="204">
          <cell r="A204" t="str">
            <v>1hc</v>
          </cell>
          <cell r="B204" t="str">
            <v>Hello cinema</v>
          </cell>
        </row>
        <row r="205">
          <cell r="A205" t="str">
            <v>1lnl</v>
          </cell>
          <cell r="B205" t="str">
            <v>Life nahi laddoo</v>
          </cell>
        </row>
        <row r="206">
          <cell r="A206" t="str">
            <v>1sgcj</v>
          </cell>
          <cell r="B206" t="str">
            <v>Star geetmala/Cine jharoke</v>
          </cell>
        </row>
        <row r="207">
          <cell r="A207" t="str">
            <v>1sbo</v>
          </cell>
          <cell r="B207" t="str">
            <v>Star box office</v>
          </cell>
        </row>
        <row r="208">
          <cell r="A208" t="str">
            <v>1cj</v>
          </cell>
          <cell r="B208" t="str">
            <v>Cine jharokhe</v>
          </cell>
        </row>
        <row r="209">
          <cell r="A209" t="str">
            <v>1ms</v>
          </cell>
          <cell r="B209" t="str">
            <v>Meri saheli</v>
          </cell>
        </row>
        <row r="210">
          <cell r="A210" t="str">
            <v>1re</v>
          </cell>
          <cell r="B210" t="str">
            <v>Really real awards</v>
          </cell>
        </row>
        <row r="211">
          <cell r="A211" t="str">
            <v>1go</v>
          </cell>
          <cell r="B211" t="str">
            <v>Govinda no 1</v>
          </cell>
        </row>
        <row r="212">
          <cell r="A212" t="str">
            <v>1hm</v>
          </cell>
          <cell r="B212" t="str">
            <v>hit machine</v>
          </cell>
        </row>
        <row r="213">
          <cell r="A213" t="str">
            <v>1bu</v>
          </cell>
          <cell r="B213" t="str">
            <v>Backup</v>
          </cell>
        </row>
        <row r="214">
          <cell r="A214" t="str">
            <v>1mm</v>
          </cell>
          <cell r="B214" t="str">
            <v>Mail Milap</v>
          </cell>
        </row>
        <row r="215">
          <cell r="A215" t="str">
            <v>1cj/gb</v>
          </cell>
          <cell r="B215" t="str">
            <v>Cine jharokhe/geet bahar</v>
          </cell>
        </row>
        <row r="216">
          <cell r="A216" t="str">
            <v>1gu</v>
          </cell>
          <cell r="B216" t="str">
            <v>Gharwali Uparwali</v>
          </cell>
        </row>
        <row r="217">
          <cell r="A217" t="str">
            <v>1ip</v>
          </cell>
          <cell r="B217" t="str">
            <v>Itihaas ke panne</v>
          </cell>
        </row>
        <row r="218">
          <cell r="A218" t="str">
            <v>1gb</v>
          </cell>
          <cell r="B218" t="str">
            <v>geet bahar</v>
          </cell>
        </row>
        <row r="219">
          <cell r="A219" t="str">
            <v>1e</v>
          </cell>
          <cell r="B219" t="str">
            <v>edit</v>
          </cell>
        </row>
        <row r="220">
          <cell r="A220" t="str">
            <v>1sl</v>
          </cell>
          <cell r="B220" t="str">
            <v>Showreel</v>
          </cell>
        </row>
        <row r="221">
          <cell r="A221" t="str">
            <v>1has</v>
          </cell>
          <cell r="B221" t="str">
            <v>Hasna mat</v>
          </cell>
        </row>
        <row r="222">
          <cell r="A222" t="str">
            <v>1kl</v>
          </cell>
          <cell r="B222" t="str">
            <v>Kalash</v>
          </cell>
        </row>
        <row r="223">
          <cell r="A223" t="str">
            <v>1sg</v>
          </cell>
          <cell r="B223" t="str">
            <v>Star gold</v>
          </cell>
        </row>
        <row r="224">
          <cell r="A224" t="str">
            <v>1co</v>
          </cell>
          <cell r="B224" t="str">
            <v>Compilation</v>
          </cell>
        </row>
        <row r="225">
          <cell r="A225" t="str">
            <v>1mvi</v>
          </cell>
          <cell r="B225" t="str">
            <v>Music video</v>
          </cell>
        </row>
        <row r="226">
          <cell r="A226" t="str">
            <v>1kyu</v>
          </cell>
          <cell r="B226" t="str">
            <v>Kyunki saans…</v>
          </cell>
        </row>
        <row r="227">
          <cell r="A227" t="str">
            <v>1txt</v>
          </cell>
          <cell r="B227" t="str">
            <v>Telecast master</v>
          </cell>
        </row>
        <row r="228">
          <cell r="A228" t="str">
            <v>1bs</v>
          </cell>
          <cell r="B228" t="str">
            <v>Bskyb</v>
          </cell>
        </row>
        <row r="229">
          <cell r="A229" t="str">
            <v>1mas</v>
          </cell>
          <cell r="B229" t="str">
            <v>Ma shakti</v>
          </cell>
        </row>
        <row r="230">
          <cell r="A230" t="str">
            <v>1kg</v>
          </cell>
          <cell r="B230" t="str">
            <v>Kahani ghar ghar ki</v>
          </cell>
        </row>
        <row r="231">
          <cell r="A231" t="str">
            <v>1in</v>
          </cell>
          <cell r="B231" t="str">
            <v>Inhouse</v>
          </cell>
        </row>
        <row r="232">
          <cell r="A232" t="str">
            <v>1mb</v>
          </cell>
          <cell r="B232" t="str">
            <v>Movie bumbers</v>
          </cell>
        </row>
        <row r="233">
          <cell r="A233" t="str">
            <v>1pk</v>
          </cell>
          <cell r="B233" t="str">
            <v>Packaging</v>
          </cell>
        </row>
        <row r="234">
          <cell r="A234" t="str">
            <v>1pu</v>
          </cell>
          <cell r="B234" t="str">
            <v>Plus Uk</v>
          </cell>
        </row>
        <row r="235">
          <cell r="A235" t="str">
            <v>1du</v>
          </cell>
          <cell r="B235" t="str">
            <v>Dub</v>
          </cell>
        </row>
        <row r="236">
          <cell r="A236" t="str">
            <v>1a</v>
          </cell>
          <cell r="B236" t="str">
            <v>Approval</v>
          </cell>
        </row>
        <row r="237">
          <cell r="A237" t="str">
            <v>1stn</v>
          </cell>
          <cell r="B237" t="str">
            <v>star news</v>
          </cell>
        </row>
        <row r="238">
          <cell r="A238" t="str">
            <v>1ns</v>
          </cell>
          <cell r="B238" t="str">
            <v>New shows</v>
          </cell>
        </row>
        <row r="239">
          <cell r="A239" t="str">
            <v>1spuk</v>
          </cell>
          <cell r="B239" t="str">
            <v>Star plus uk</v>
          </cell>
        </row>
        <row r="240">
          <cell r="A240" t="str">
            <v>1ad</v>
          </cell>
          <cell r="B240" t="str">
            <v>Ad film</v>
          </cell>
        </row>
        <row r="241">
          <cell r="A241" t="str">
            <v>1swo</v>
          </cell>
          <cell r="B241" t="str">
            <v>Star world</v>
          </cell>
        </row>
        <row r="242">
          <cell r="A242" t="str">
            <v>1gm</v>
          </cell>
          <cell r="B242" t="str">
            <v>Golden moments</v>
          </cell>
        </row>
        <row r="243">
          <cell r="A243" t="str">
            <v>1va</v>
          </cell>
          <cell r="B243" t="str">
            <v>V awards</v>
          </cell>
        </row>
        <row r="244">
          <cell r="A244" t="str">
            <v>1vpo</v>
          </cell>
          <cell r="B244" t="str">
            <v>v po</v>
          </cell>
        </row>
        <row r="245">
          <cell r="A245" t="str">
            <v>1jj</v>
          </cell>
          <cell r="B245" t="str">
            <v>Junglee jukebox</v>
          </cell>
        </row>
        <row r="246">
          <cell r="A246" t="str">
            <v>1jus</v>
          </cell>
          <cell r="B246" t="str">
            <v>Jumpstart</v>
          </cell>
        </row>
        <row r="247">
          <cell r="A247" t="str">
            <v>1bv</v>
          </cell>
          <cell r="B247" t="str">
            <v>Big v</v>
          </cell>
        </row>
        <row r="248">
          <cell r="A248" t="str">
            <v>1vv</v>
          </cell>
          <cell r="B248" t="str">
            <v>Very V</v>
          </cell>
        </row>
        <row r="249">
          <cell r="A249" t="str">
            <v>1shg</v>
          </cell>
          <cell r="B249" t="str">
            <v>Shagun</v>
          </cell>
        </row>
        <row r="250">
          <cell r="A250" t="str">
            <v>1ckna</v>
          </cell>
          <cell r="B250" t="str">
            <v>Chalti ka naam antakshari</v>
          </cell>
        </row>
        <row r="251">
          <cell r="A251" t="str">
            <v>1hot</v>
          </cell>
          <cell r="B251" t="str">
            <v>Hotline B</v>
          </cell>
        </row>
        <row r="252">
          <cell r="A252" t="str">
            <v>1spu</v>
          </cell>
          <cell r="B252" t="str">
            <v>Star plus UK</v>
          </cell>
        </row>
        <row r="253">
          <cell r="A253" t="str">
            <v>1vcl</v>
          </cell>
          <cell r="B253" t="str">
            <v>V club</v>
          </cell>
        </row>
        <row r="254">
          <cell r="A254" t="str">
            <v>1stdt</v>
          </cell>
          <cell r="B254" t="str">
            <v>Star Dust</v>
          </cell>
        </row>
        <row r="255">
          <cell r="A255" t="str">
            <v>1vl</v>
          </cell>
          <cell r="B255" t="str">
            <v>V live</v>
          </cell>
        </row>
        <row r="256">
          <cell r="A256" t="str">
            <v>1vcc</v>
          </cell>
          <cell r="B256" t="str">
            <v>Vccc</v>
          </cell>
        </row>
        <row r="257">
          <cell r="A257" t="str">
            <v>1se</v>
          </cell>
          <cell r="B257" t="str">
            <v>Sandese</v>
          </cell>
        </row>
        <row r="258">
          <cell r="A258" t="str">
            <v>1cv</v>
          </cell>
          <cell r="B258" t="str">
            <v>Club v</v>
          </cell>
        </row>
        <row r="259">
          <cell r="A259" t="str">
            <v>1jm</v>
          </cell>
          <cell r="B259" t="str">
            <v>Jamming</v>
          </cell>
        </row>
        <row r="260">
          <cell r="A260" t="str">
            <v>1bp</v>
          </cell>
          <cell r="B260" t="str">
            <v>Bo&amp;e project</v>
          </cell>
        </row>
        <row r="261">
          <cell r="A261" t="str">
            <v>1cpk</v>
          </cell>
          <cell r="B261" t="str">
            <v>Chappar phadke</v>
          </cell>
        </row>
        <row r="262">
          <cell r="A262" t="str">
            <v>1ji</v>
          </cell>
          <cell r="B262" t="str">
            <v>Ji mantriji</v>
          </cell>
        </row>
        <row r="263">
          <cell r="A263" t="str">
            <v>1bee</v>
          </cell>
          <cell r="B263" t="str">
            <v>Beete hue din</v>
          </cell>
        </row>
        <row r="264">
          <cell r="A264" t="str">
            <v>1ni</v>
          </cell>
          <cell r="B264" t="str">
            <v>Nikaah</v>
          </cell>
        </row>
        <row r="265">
          <cell r="A265" t="str">
            <v>1ind</v>
          </cell>
          <cell r="B265" t="str">
            <v>India star five</v>
          </cell>
        </row>
        <row r="266">
          <cell r="A266" t="str">
            <v>1ep</v>
          </cell>
          <cell r="B266" t="str">
            <v>1epk</v>
          </cell>
        </row>
        <row r="267">
          <cell r="A267" t="str">
            <v>1sva</v>
          </cell>
          <cell r="B267" t="str">
            <v>Screen videocon awards</v>
          </cell>
        </row>
        <row r="268">
          <cell r="A268" t="str">
            <v>1c op</v>
          </cell>
          <cell r="B268" t="str">
            <v xml:space="preserve">Cable operators </v>
          </cell>
        </row>
        <row r="269">
          <cell r="A269" t="str">
            <v>1jkbc</v>
          </cell>
          <cell r="B269" t="str">
            <v>Junior Kbc</v>
          </cell>
        </row>
        <row r="270">
          <cell r="A270" t="str">
            <v>1pre</v>
          </cell>
          <cell r="B270" t="str">
            <v>Presentation</v>
          </cell>
        </row>
        <row r="271">
          <cell r="A271" t="str">
            <v>1v</v>
          </cell>
          <cell r="B271" t="str">
            <v>Channel v</v>
          </cell>
        </row>
        <row r="272">
          <cell r="A272" t="str">
            <v>1fk</v>
          </cell>
          <cell r="B272" t="str">
            <v>Fox kids</v>
          </cell>
        </row>
        <row r="273">
          <cell r="A273" t="str">
            <v>1sm</v>
          </cell>
          <cell r="B273" t="str">
            <v>Smoke</v>
          </cell>
        </row>
        <row r="274">
          <cell r="A274" t="str">
            <v>1ex</v>
          </cell>
          <cell r="B274" t="str">
            <v>Export</v>
          </cell>
        </row>
        <row r="275">
          <cell r="A275" t="str">
            <v>1mir</v>
          </cell>
          <cell r="B275" t="str">
            <v>mirch masala</v>
          </cell>
        </row>
        <row r="276">
          <cell r="A276" t="str">
            <v>1stm</v>
          </cell>
          <cell r="B276" t="str">
            <v>star movies</v>
          </cell>
        </row>
        <row r="277">
          <cell r="A277" t="str">
            <v>1son</v>
          </cell>
          <cell r="B277" t="str">
            <v>sonpari</v>
          </cell>
        </row>
        <row r="278">
          <cell r="A278" t="str">
            <v>1sho</v>
          </cell>
          <cell r="B278" t="str">
            <v>shows</v>
          </cell>
        </row>
        <row r="279">
          <cell r="A279" t="str">
            <v>1mk</v>
          </cell>
          <cell r="B279" t="str">
            <v>Marketing</v>
          </cell>
        </row>
        <row r="280">
          <cell r="A280" t="str">
            <v>1pro</v>
          </cell>
          <cell r="B280" t="str">
            <v>programming</v>
          </cell>
        </row>
        <row r="281">
          <cell r="A281" t="str">
            <v>1sdo</v>
          </cell>
          <cell r="B281" t="str">
            <v>Star Dopahar</v>
          </cell>
        </row>
        <row r="282">
          <cell r="A282" t="str">
            <v>1stp</v>
          </cell>
          <cell r="B282" t="str">
            <v xml:space="preserve">Star plus </v>
          </cell>
        </row>
        <row r="283">
          <cell r="A283" t="str">
            <v>1rnrh</v>
          </cell>
          <cell r="B283" t="str">
            <v>Rahein Na Rahein Hum</v>
          </cell>
        </row>
        <row r="284">
          <cell r="A284" t="str">
            <v>1jbdy</v>
          </cell>
          <cell r="B284" t="str">
            <v>jeene bhi do yaro</v>
          </cell>
        </row>
        <row r="285">
          <cell r="A285" t="str">
            <v>1im</v>
          </cell>
          <cell r="B285" t="str">
            <v>Imtihaan</v>
          </cell>
        </row>
        <row r="286">
          <cell r="A286" t="str">
            <v>1stw</v>
          </cell>
          <cell r="B286" t="str">
            <v>Star World</v>
          </cell>
        </row>
        <row r="287">
          <cell r="A287" t="str">
            <v>1kjk</v>
          </cell>
          <cell r="B287" t="str">
            <v>Kahani Jurm Ki</v>
          </cell>
        </row>
        <row r="288">
          <cell r="A288" t="str">
            <v>1evt</v>
          </cell>
          <cell r="B288" t="str">
            <v>Event</v>
          </cell>
        </row>
        <row r="289">
          <cell r="A289" t="str">
            <v>1si</v>
          </cell>
          <cell r="B289" t="str">
            <v>Station id</v>
          </cell>
        </row>
        <row r="290">
          <cell r="A290" t="str">
            <v>1dt</v>
          </cell>
          <cell r="B290" t="str">
            <v>dth</v>
          </cell>
        </row>
        <row r="291">
          <cell r="A291" t="str">
            <v>1wee</v>
          </cell>
          <cell r="B291" t="str">
            <v xml:space="preserve">Week </v>
          </cell>
        </row>
        <row r="292">
          <cell r="A292" t="str">
            <v>1cr</v>
          </cell>
          <cell r="B292" t="str">
            <v>Chuppa rustom</v>
          </cell>
        </row>
        <row r="293">
          <cell r="A293" t="str">
            <v>1skh</v>
          </cell>
          <cell r="B293" t="str">
            <v>SSh Koi Hai</v>
          </cell>
        </row>
        <row r="294">
          <cell r="A294" t="str">
            <v>1kkr</v>
          </cell>
          <cell r="B294" t="str">
            <v>Kahin Kisi Roz</v>
          </cell>
        </row>
        <row r="295">
          <cell r="A295" t="str">
            <v>1dah</v>
          </cell>
          <cell r="B295" t="str">
            <v>Dharm Aur Hum</v>
          </cell>
        </row>
        <row r="296">
          <cell r="A296" t="str">
            <v>1kmkd</v>
          </cell>
          <cell r="B296" t="str">
            <v>Kya Masti Kya Dhoom</v>
          </cell>
        </row>
        <row r="297">
          <cell r="A297" t="str">
            <v>1digi</v>
          </cell>
          <cell r="B297" t="str">
            <v>Digigrams</v>
          </cell>
        </row>
        <row r="298">
          <cell r="A298" t="str">
            <v>1sgt</v>
          </cell>
          <cell r="B298" t="str">
            <v>Sangeet Toppers</v>
          </cell>
        </row>
        <row r="299">
          <cell r="A299" t="str">
            <v>1vtv</v>
          </cell>
          <cell r="B299" t="str">
            <v>Vijay tv</v>
          </cell>
        </row>
        <row r="300">
          <cell r="A300" t="str">
            <v>1kjss</v>
          </cell>
          <cell r="B300" t="str">
            <v>Khulja Sim Sim</v>
          </cell>
        </row>
        <row r="301">
          <cell r="A301" t="str">
            <v>1skc</v>
          </cell>
          <cell r="B301" t="str">
            <v>Shaam Ki Chai</v>
          </cell>
        </row>
        <row r="302">
          <cell r="A302" t="str">
            <v>1rr</v>
          </cell>
          <cell r="B302" t="str">
            <v>Reel Romance</v>
          </cell>
        </row>
        <row r="303">
          <cell r="A303" t="str">
            <v>1lifw</v>
          </cell>
          <cell r="B303" t="str">
            <v>Lakme India fashion week</v>
          </cell>
        </row>
        <row r="304">
          <cell r="A304" t="str">
            <v>1hsa</v>
          </cell>
          <cell r="B304" t="str">
            <v>Hum saath aath hain</v>
          </cell>
        </row>
        <row r="305">
          <cell r="A305" t="str">
            <v>1bup</v>
          </cell>
          <cell r="B305" t="str">
            <v>Bumpers</v>
          </cell>
        </row>
        <row r="306">
          <cell r="A306" t="str">
            <v>1mr</v>
          </cell>
          <cell r="B306" t="str">
            <v>mars</v>
          </cell>
        </row>
        <row r="307">
          <cell r="A307" t="str">
            <v>1ch</v>
          </cell>
          <cell r="B307" t="str">
            <v>Chehre</v>
          </cell>
        </row>
        <row r="308">
          <cell r="A308" t="str">
            <v>1wr</v>
          </cell>
          <cell r="B308" t="str">
            <v>weekly requisition</v>
          </cell>
        </row>
        <row r="309">
          <cell r="A309" t="str">
            <v>1grx</v>
          </cell>
          <cell r="B309" t="str">
            <v>Graphics</v>
          </cell>
        </row>
        <row r="310">
          <cell r="A310" t="str">
            <v>1dmn</v>
          </cell>
          <cell r="B310" t="str">
            <v>Dis Mein Nikla Hoga Chand</v>
          </cell>
        </row>
        <row r="311">
          <cell r="A311" t="str">
            <v>1kt</v>
          </cell>
          <cell r="B311" t="str">
            <v>Kasauti zindagi ki</v>
          </cell>
        </row>
        <row r="312">
          <cell r="A312" t="str">
            <v>1ggc</v>
          </cell>
          <cell r="B312" t="str">
            <v>Geet Gata Chal</v>
          </cell>
        </row>
        <row r="313">
          <cell r="A313" t="str">
            <v>1sots</v>
          </cell>
          <cell r="B313" t="str">
            <v>The Sword of Tipu Sultan</v>
          </cell>
        </row>
        <row r="314">
          <cell r="A314" t="str">
            <v>1kun</v>
          </cell>
          <cell r="B314" t="str">
            <v>Kundali</v>
          </cell>
        </row>
        <row r="315">
          <cell r="A315" t="str">
            <v>1ksks</v>
          </cell>
          <cell r="B315" t="str">
            <v>Kabhie Sautan Kabhie Saheli</v>
          </cell>
        </row>
        <row r="316">
          <cell r="A316" t="str">
            <v>1twl</v>
          </cell>
          <cell r="B316" t="str">
            <v>The Weakest Link</v>
          </cell>
        </row>
        <row r="317">
          <cell r="A317" t="str">
            <v>1bbb</v>
          </cell>
          <cell r="B317" t="str">
            <v>Bol Baby Bol</v>
          </cell>
        </row>
        <row r="318">
          <cell r="A318" t="str">
            <v>1emd</v>
          </cell>
          <cell r="B318" t="str">
            <v>Eena meena deeka</v>
          </cell>
        </row>
        <row r="319">
          <cell r="A319" t="str">
            <v>1kshm</v>
          </cell>
          <cell r="B319" t="str">
            <v>Kashmakash</v>
          </cell>
        </row>
        <row r="320">
          <cell r="A320" t="str">
            <v>1aw</v>
          </cell>
          <cell r="B320" t="str">
            <v>Awards</v>
          </cell>
        </row>
        <row r="321">
          <cell r="A321" t="str">
            <v>1kkk</v>
          </cell>
          <cell r="B321" t="str">
            <v>Kamzor Kadi Kaun</v>
          </cell>
        </row>
        <row r="322">
          <cell r="A322" t="str">
            <v>1smt</v>
          </cell>
          <cell r="B322" t="str">
            <v>Smriti</v>
          </cell>
        </row>
        <row r="323">
          <cell r="A323" t="str">
            <v>1top</v>
          </cell>
          <cell r="B323" t="str">
            <v>Top Drive</v>
          </cell>
        </row>
        <row r="324">
          <cell r="A324" t="str">
            <v>1pop</v>
          </cell>
          <cell r="B324" t="str">
            <v>Popstars</v>
          </cell>
        </row>
        <row r="325">
          <cell r="A325" t="str">
            <v>1kal</v>
          </cell>
          <cell r="B325" t="str">
            <v>Kal Aaj Aur Kal</v>
          </cell>
        </row>
        <row r="326">
          <cell r="A326" t="str">
            <v>1bha</v>
          </cell>
          <cell r="B326" t="str">
            <v>Bhabhi</v>
          </cell>
        </row>
        <row r="327">
          <cell r="A327" t="str">
            <v>1jpm</v>
          </cell>
          <cell r="B327" t="str">
            <v>Jahan Pyar Miley</v>
          </cell>
        </row>
        <row r="328">
          <cell r="A328" t="str">
            <v>1kkhd</v>
          </cell>
          <cell r="B328" t="str">
            <v>Kisme Kitan Hai Dum</v>
          </cell>
        </row>
        <row r="329">
          <cell r="A329" t="str">
            <v>1kykb</v>
          </cell>
          <cell r="B329" t="str">
            <v>kuch yaadein kuch baatein</v>
          </cell>
        </row>
        <row r="330">
          <cell r="A330" t="str">
            <v>1dmn</v>
          </cell>
          <cell r="B330" t="str">
            <v>Des main nikla hoga chand</v>
          </cell>
        </row>
        <row r="331">
          <cell r="A331" t="str">
            <v>1jnt</v>
          </cell>
          <cell r="B331" t="str">
            <v>Jannat</v>
          </cell>
        </row>
        <row r="332">
          <cell r="A332" t="str">
            <v>1snj</v>
          </cell>
          <cell r="B332" t="str">
            <v>Sanjivni</v>
          </cell>
        </row>
        <row r="333">
          <cell r="A333" t="str">
            <v>1skt</v>
          </cell>
          <cell r="B333" t="str">
            <v>Sanskruti</v>
          </cell>
        </row>
        <row r="334">
          <cell r="A334" t="str">
            <v>1kri</v>
          </cell>
          <cell r="B334" t="str">
            <v>Krishna Sharma C.A.</v>
          </cell>
        </row>
        <row r="335">
          <cell r="A335" t="str">
            <v>1Kvt</v>
          </cell>
          <cell r="B335" t="str">
            <v>Kavita</v>
          </cell>
        </row>
        <row r="336">
          <cell r="A336" t="str">
            <v>1hghs</v>
          </cell>
          <cell r="B336" t="str">
            <v>Hit Geet Hit Sangeet</v>
          </cell>
        </row>
        <row r="337">
          <cell r="A337" t="str">
            <v>1khd</v>
          </cell>
          <cell r="B337" t="str">
            <v>Kehta Hai Dil</v>
          </cell>
        </row>
        <row r="338">
          <cell r="A338" t="str">
            <v>1kch</v>
          </cell>
          <cell r="B338" t="str">
            <v>Kuch Khatti Kuch Meethi</v>
          </cell>
        </row>
        <row r="339">
          <cell r="A339" t="str">
            <v>1aip</v>
          </cell>
          <cell r="B339" t="str">
            <v xml:space="preserve">Avinash I PS </v>
          </cell>
        </row>
        <row r="340">
          <cell r="A340" t="str">
            <v>1bolb</v>
          </cell>
          <cell r="B340" t="str">
            <v>Bollywood beats</v>
          </cell>
        </row>
        <row r="341">
          <cell r="A341" t="str">
            <v>1kum</v>
          </cell>
          <cell r="B341" t="str">
            <v>KumKum</v>
          </cell>
        </row>
        <row r="342">
          <cell r="A342" t="str">
            <v>1sea</v>
          </cell>
          <cell r="B342" t="str">
            <v>Sea hawks</v>
          </cell>
        </row>
        <row r="343">
          <cell r="A343" t="str">
            <v>1snt</v>
          </cell>
          <cell r="B343" t="str">
            <v>Shanti</v>
          </cell>
        </row>
        <row r="344">
          <cell r="A344" t="str">
            <v>1yt</v>
          </cell>
          <cell r="B344" t="str">
            <v>Yatra</v>
          </cell>
        </row>
        <row r="345">
          <cell r="A345" t="str">
            <v>1grk</v>
          </cell>
          <cell r="B345" t="str">
            <v>Gurukul</v>
          </cell>
        </row>
        <row r="346">
          <cell r="A346" t="str">
            <v>1kahi</v>
          </cell>
          <cell r="B346" t="str">
            <v>Kahin Na Kahin Koi Hai</v>
          </cell>
        </row>
        <row r="347">
          <cell r="A347" t="str">
            <v>1mhy</v>
          </cell>
          <cell r="B347" t="str">
            <v>Musafir Hun Yaaro</v>
          </cell>
        </row>
        <row r="348">
          <cell r="A348" t="str">
            <v>1swk</v>
          </cell>
          <cell r="B348" t="str">
            <v>Saamne Wali Khidki</v>
          </cell>
        </row>
        <row r="349">
          <cell r="A349" t="str">
            <v>1pyb</v>
          </cell>
          <cell r="B349" t="str">
            <v>Piya Bina</v>
          </cell>
        </row>
        <row r="350">
          <cell r="A350" t="str">
            <v>1slbb</v>
          </cell>
          <cell r="B350" t="str">
            <v>shaka laka boom boom</v>
          </cell>
        </row>
        <row r="351">
          <cell r="A351" t="str">
            <v>1khp</v>
          </cell>
          <cell r="B351" t="str">
            <v>Kyun Hota Pyaar</v>
          </cell>
        </row>
        <row r="352">
          <cell r="A352" t="str">
            <v>1kpt</v>
          </cell>
          <cell r="B352" t="str">
            <v>Kittie Party</v>
          </cell>
        </row>
        <row r="353">
          <cell r="A353" t="str">
            <v>1cc</v>
          </cell>
          <cell r="B353" t="str">
            <v>Chuppe chehre</v>
          </cell>
        </row>
        <row r="354">
          <cell r="A354" t="str">
            <v>1gt</v>
          </cell>
          <cell r="B354" t="str">
            <v>geetmala</v>
          </cell>
        </row>
        <row r="355">
          <cell r="A355" t="str">
            <v>1fb</v>
          </cell>
          <cell r="B355" t="str">
            <v>Flashback</v>
          </cell>
        </row>
        <row r="356">
          <cell r="A356" t="str">
            <v>1jos</v>
          </cell>
          <cell r="B356" t="str">
            <v>josh</v>
          </cell>
        </row>
        <row r="357">
          <cell r="A357" t="str">
            <v>1jhb</v>
          </cell>
          <cell r="B357" t="str">
            <v>Jhankaar beats</v>
          </cell>
        </row>
        <row r="358">
          <cell r="A358" t="str">
            <v>1spa</v>
          </cell>
          <cell r="B358" t="str">
            <v>Star parivar awards</v>
          </cell>
        </row>
        <row r="359">
          <cell r="A359" t="str">
            <v>1dsp</v>
          </cell>
          <cell r="B359" t="str">
            <v>director's special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Transportation"/>
      <sheetName val="Warehouse"/>
      <sheetName val="P&amp;L"/>
      <sheetName val="BS"/>
      <sheetName val="WCap"/>
      <sheetName val="CF"/>
      <sheetName val="FA"/>
      <sheetName val="Sources"/>
      <sheetName val="Tax"/>
      <sheetName val="CIP"/>
      <sheetName val="R&amp;M"/>
      <sheetName val="HAS"/>
      <sheetName val="check"/>
      <sheetName val="_TM_Tables"/>
    </sheetNames>
    <sheetDataSet>
      <sheetData sheetId="0" refreshError="1">
        <row r="7">
          <cell r="B7">
            <v>365</v>
          </cell>
        </row>
        <row r="10">
          <cell r="B10">
            <v>0.33990000000000004</v>
          </cell>
        </row>
        <row r="11">
          <cell r="B11">
            <v>0.20960500000000001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ACC_DATABASE"/>
      <sheetName val="Factor -Imports (FCA Prices)"/>
      <sheetName val="PRICE_DATABASE"/>
      <sheetName val="Price_list"/>
      <sheetName val="1E1-TOTAL"/>
      <sheetName val="2E1-TOTAL"/>
      <sheetName val="4E1-TOTAL"/>
      <sheetName val="E1+FE-TOTAL"/>
      <sheetName val="2E1+FE-TOTAL"/>
      <sheetName val="24POTS+FE-TOTAL"/>
      <sheetName val="Interface_Cards"/>
      <sheetName val="Planning_Tool"/>
      <sheetName val="TOTAL_28MHz"/>
      <sheetName val="TOTAL_14MHz"/>
      <sheetName val="Summary"/>
      <sheetName val="2E1+FE-TOTAL_WA3K"/>
      <sheetName val="Factor _local"/>
      <sheetName val="Factor_ cables"/>
      <sheetName val="Factor_-local"/>
      <sheetName val="Factor-_cables"/>
      <sheetName val="Factor_-Imports_(FCA_Prices)"/>
      <sheetName val="Factor__local"/>
      <sheetName val="Factor__cables"/>
      <sheetName val="Factor_-local1"/>
      <sheetName val="Factor-_cables1"/>
      <sheetName val="Factor_-Imports_(FCA_Prices)1"/>
      <sheetName val="Factor__local1"/>
      <sheetName val="Factor__cables1"/>
      <sheetName val="Factor_-local2"/>
      <sheetName val="Factor-_cables2"/>
      <sheetName val="Factor_-Imports_(FCA_Prices)2"/>
      <sheetName val="Factor__local2"/>
      <sheetName val="Factor__cables2"/>
      <sheetName val="Recon"/>
      <sheetName val="Index (MF)"/>
      <sheetName val="Rev"/>
      <sheetName val="factors"/>
    </sheetNames>
    <sheetDataSet>
      <sheetData sheetId="0" refreshError="1">
        <row r="55">
          <cell r="D55">
            <v>0.99958497613612796</v>
          </cell>
        </row>
      </sheetData>
      <sheetData sheetId="1" refreshError="1">
        <row r="29">
          <cell r="B29">
            <v>1.2222242514856079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ow r="55">
          <cell r="D55">
            <v>0.99958497613612796</v>
          </cell>
        </row>
      </sheetData>
      <sheetData sheetId="21">
        <row r="29">
          <cell r="B29">
            <v>1.2222242514856079</v>
          </cell>
        </row>
      </sheetData>
      <sheetData sheetId="22"/>
      <sheetData sheetId="23"/>
      <sheetData sheetId="24"/>
      <sheetData sheetId="25">
        <row r="55">
          <cell r="D55">
            <v>0.99958497613612796</v>
          </cell>
        </row>
      </sheetData>
      <sheetData sheetId="26">
        <row r="29">
          <cell r="B29">
            <v>1.2222242514856079</v>
          </cell>
        </row>
      </sheetData>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BS_MAIN"/>
      <sheetName val="PL_MAIN"/>
      <sheetName val="BS_SCH"/>
      <sheetName val="PL_SCH"/>
      <sheetName val="GROUPINGS"/>
      <sheetName val="diff"/>
      <sheetName val="Notes2ac"/>
      <sheetName val="PartIVN2ac"/>
      <sheetName val="man. remm. - effective capital"/>
      <sheetName val="man. remm. -  30.3.2001"/>
      <sheetName val="note on MD "/>
      <sheetName val="Sheet12"/>
      <sheetName val="Sheet13"/>
      <sheetName val="Sheet14"/>
      <sheetName val="Sheet15"/>
      <sheetName val="Sheet16"/>
      <sheetName val="para"/>
    </sheetNames>
    <sheetDataSet>
      <sheetData sheetId="0">
        <row r="1">
          <cell r="E1" t="str">
            <v>ACCOR RADHAKRISHNA CORPORATE SERVICES PRIVATE LIMITED</v>
          </cell>
        </row>
        <row r="2">
          <cell r="E2" t="str">
            <v>[FORMERLY KNOWN AS ACCOR RADHAKRISHNA MEAL SERVICES PRIVATE LIMITED]</v>
          </cell>
        </row>
        <row r="3">
          <cell r="E3" t="str">
            <v>1st April 1999</v>
          </cell>
        </row>
        <row r="5">
          <cell r="E5" t="str">
            <v>31st March 2000</v>
          </cell>
          <cell r="G5" t="str">
            <v>31st March 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
      <sheetName val="Income- Suvidhaa point"/>
      <sheetName val="Income- Flagship"/>
      <sheetName val="Income Corporate"/>
      <sheetName val="Total Gross Income"/>
      <sheetName val="PL"/>
      <sheetName val="BS"/>
      <sheetName val="CF"/>
      <sheetName val="Capex"/>
      <sheetName val="FA"/>
      <sheetName val="Costs"/>
      <sheetName val="Float"/>
      <sheetName val="Ad FS"/>
      <sheetName val="Ad Point"/>
      <sheetName val="Sheetservices matrix1"/>
      <sheetName val="fRANCHISEE sp"/>
      <sheetName val="fRANCHISEE fLAGSHIP"/>
      <sheetName val="Fund Requirement"/>
      <sheetName val="GrossInc"/>
      <sheetName val="Synopsis"/>
      <sheetName val="Parameters"/>
      <sheetName val="Franchisee Inc."/>
      <sheetName val="Catalog"/>
      <sheetName val="Sum of other services"/>
      <sheetName val="Travel Pkg- Dom"/>
      <sheetName val="Top-ups"/>
      <sheetName val="Hotel"/>
      <sheetName val="Bus Tickets (Pvt Optrs)"/>
      <sheetName val="Railway e-Ticket"/>
      <sheetName val="Travel Pkg- Intl"/>
      <sheetName val="Air Tickets"/>
      <sheetName val="Oveall data"/>
      <sheetName val="Sheet1"/>
      <sheetName val="Business Plan"/>
      <sheetName val="HR Sheet"/>
      <sheetName val="Rail Data"/>
      <sheetName val="B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b"/>
      <sheetName val="Instructions"/>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LE-FTE-Nos"/>
      <sheetName val="PRICES"/>
      <sheetName val="POWER"/>
      <sheetName val="USAGE"/>
      <sheetName val="12OVERHE"/>
      <sheetName val="04A-FREI"/>
      <sheetName val="tally"/>
      <sheetName val="13WORKCA"/>
      <sheetName val="05PELLET"/>
      <sheetName val="BFNR"/>
      <sheetName val="BBRS"/>
      <sheetName val="BBRD"/>
      <sheetName val="BKPM1"/>
      <sheetName val="BIPR"/>
      <sheetName val="Financial backup"/>
      <sheetName val="COA-IPCL"/>
      <sheetName val="LEDGER"/>
      <sheetName val="Scenarios"/>
      <sheetName val="Masters"/>
      <sheetName val="FPS"/>
      <sheetName val="ASSMPTIONS"/>
      <sheetName val="BS"/>
      <sheetName val="CF"/>
      <sheetName val="EBIDT "/>
      <sheetName val="EXCH"/>
      <sheetName val="FF"/>
      <sheetName val="HIGHLIGHTS"/>
      <sheetName val="PREINDX"/>
      <sheetName val="IO RATIOS"/>
      <sheetName val="IS"/>
      <sheetName val="MANPOWER"/>
      <sheetName val="RATIOS"/>
      <sheetName val="TITLE"/>
      <sheetName val="WC OPER"/>
      <sheetName val="WC-TOTAL "/>
      <sheetName val="GROUPING"/>
      <sheetName val="CRORES"/>
      <sheetName val="Working-Stock"/>
      <sheetName val="sales-dec01"/>
      <sheetName val="STK2005"/>
      <sheetName val="ISD-MG"/>
      <sheetName val="Sheet2"/>
      <sheetName val="data"/>
      <sheetName val="graph"/>
      <sheetName val="SCH-E-1"/>
      <sheetName val="Parameters"/>
      <sheetName val="Trf to General Reserve"/>
      <sheetName val="P &amp; L"/>
      <sheetName val="Sch 6-7"/>
      <sheetName val="Sch 3"/>
      <sheetName val="Sch1-2"/>
      <sheetName val="Working"/>
      <sheetName val="Sheet1"/>
      <sheetName val="old_serial no."/>
      <sheetName val="tot_ass_9697"/>
      <sheetName val="R - Seats Requirement"/>
      <sheetName val="Historical Data 1"/>
      <sheetName val="FORECAST"/>
      <sheetName val="New Business"/>
      <sheetName val="Seat Data"/>
      <sheetName val="CB Tool_BILT Ver Sent"/>
      <sheetName val="List of Entities"/>
      <sheetName val="Payroll_Statement"/>
    </sheetNames>
    <sheetDataSet>
      <sheetData sheetId="0" refreshError="1"/>
      <sheetData sheetId="1" refreshError="1">
        <row r="7">
          <cell r="E7" t="str">
            <v>in Rs crore</v>
          </cell>
        </row>
        <row r="19">
          <cell r="C19" t="b">
            <v>1</v>
          </cell>
        </row>
      </sheetData>
      <sheetData sheetId="2" refreshError="1"/>
      <sheetData sheetId="3" refreshError="1"/>
      <sheetData sheetId="4" refreshError="1">
        <row r="1">
          <cell r="B1" t="str">
            <v>Sample Project</v>
          </cell>
        </row>
        <row r="182">
          <cell r="B182" t="b">
            <v>0</v>
          </cell>
          <cell r="C182" t="b">
            <v>0</v>
          </cell>
          <cell r="D182" t="b">
            <v>0</v>
          </cell>
          <cell r="E182" t="b">
            <v>0</v>
          </cell>
          <cell r="F182" t="b">
            <v>0</v>
          </cell>
          <cell r="G182" t="b">
            <v>0</v>
          </cell>
          <cell r="H182" t="b">
            <v>0</v>
          </cell>
          <cell r="I182" t="b">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row r="1">
          <cell r="B1" t="str">
            <v>Sample Project</v>
          </cell>
        </row>
        <row r="2">
          <cell r="B2" t="str">
            <v xml:space="preserve">EVA® vs. Free Cash Flow </v>
          </cell>
        </row>
        <row r="3">
          <cell r="B3" t="str">
            <v>in Rs crore</v>
          </cell>
        </row>
      </sheetData>
      <sheetData sheetId="33"/>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Introduction"/>
      <sheetName val="Summary"/>
      <sheetName val="Assumption Sheet"/>
      <sheetName val="Input Acq Firm"/>
      <sheetName val="SLM-Acq"/>
      <sheetName val="Input Target Firm"/>
      <sheetName val="Input Combined Firm"/>
      <sheetName val="NPV to Seller"/>
      <sheetName val="checksheet"/>
      <sheetName val="Discounted Payback"/>
      <sheetName val="Target Firm Dashboard"/>
      <sheetName val="Combined Firm Dashboard"/>
      <sheetName val="Performance Tracking"/>
      <sheetName val="Cash Taxes_Acq Firm"/>
      <sheetName val="Cash Taxes_Target Firm"/>
      <sheetName val="Cash Taxes_Combined Firm"/>
      <sheetName val="Operating Lease Details- Acq"/>
      <sheetName val="Operating Lease Details- Target"/>
      <sheetName val="Operating Lease Details- Combo"/>
      <sheetName val="Sensitivity - Acq F"/>
      <sheetName val="Sensitivity - Tar F"/>
      <sheetName val="Sensitivity - Com F"/>
      <sheetName val="SLM-Target"/>
      <sheetName val="SLM-Combo"/>
      <sheetName val="Finper"/>
      <sheetName val="Variable cost"/>
      <sheetName val="STK2006"/>
      <sheetName val="tb"/>
      <sheetName val="August'97"/>
      <sheetName val="SC-E-02-03"/>
      <sheetName val="STK2005"/>
      <sheetName val="Alloc"/>
      <sheetName val="Input"/>
      <sheetName val="Valuation"/>
      <sheetName val="IRR"/>
      <sheetName val="Assumptions"/>
      <sheetName val="CMA"/>
      <sheetName val="APAC"/>
      <sheetName val="GRPLED"/>
      <sheetName val="Tally_3M"/>
      <sheetName val="DATASHEET"/>
      <sheetName val="Input-Synergies"/>
    </sheetNames>
    <sheetDataSet>
      <sheetData sheetId="0" refreshError="1"/>
      <sheetData sheetId="1" refreshError="1"/>
      <sheetData sheetId="2" refreshError="1"/>
      <sheetData sheetId="3" refreshError="1"/>
      <sheetData sheetId="4">
        <row r="8">
          <cell r="C8">
            <v>0</v>
          </cell>
        </row>
      </sheetData>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
      <sheetName val="data"/>
      <sheetName val="rate"/>
      <sheetName val="facility"/>
      <sheetName val="jobsheet"/>
      <sheetName val="Invoice"/>
      <sheetName val="Translate"/>
      <sheetName val="Sheet7"/>
      <sheetName val="Sheet8"/>
      <sheetName val="Sheet9"/>
      <sheetName val="Sheet10"/>
      <sheetName val="Sheet11"/>
      <sheetName val="Sheet12"/>
      <sheetName val="Sheet13"/>
      <sheetName val="Sheet14"/>
      <sheetName val="Sheet15"/>
      <sheetName val="Sheet16"/>
    </sheetNames>
    <sheetDataSet>
      <sheetData sheetId="0" refreshError="1">
        <row r="2">
          <cell r="A2" t="str">
            <v>Sr. #</v>
          </cell>
          <cell r="B2" t="str">
            <v xml:space="preserve">Invoice No. </v>
          </cell>
          <cell r="C2" t="str">
            <v>Date</v>
          </cell>
          <cell r="D2" t="str">
            <v>Channel</v>
          </cell>
          <cell r="E2" t="str">
            <v>Channel name</v>
          </cell>
          <cell r="F2" t="str">
            <v>Prog No.</v>
          </cell>
          <cell r="G2" t="str">
            <v>Programme Name</v>
          </cell>
          <cell r="H2" t="str">
            <v>Episode #</v>
          </cell>
          <cell r="I2" t="str">
            <v>Telecast Date</v>
          </cell>
          <cell r="J2" t="str">
            <v>Type of Tape</v>
          </cell>
          <cell r="K2" t="str">
            <v>Description of tape</v>
          </cell>
          <cell r="L2" t="str">
            <v>1a</v>
          </cell>
          <cell r="M2" t="str">
            <v>1b</v>
          </cell>
          <cell r="N2" t="str">
            <v>1c</v>
          </cell>
          <cell r="O2" t="str">
            <v>2a</v>
          </cell>
          <cell r="P2" t="str">
            <v>2b</v>
          </cell>
          <cell r="Q2" t="str">
            <v>2c</v>
          </cell>
          <cell r="R2" t="str">
            <v>3a</v>
          </cell>
          <cell r="S2" t="str">
            <v>3b</v>
          </cell>
          <cell r="T2" t="str">
            <v>3c</v>
          </cell>
          <cell r="U2" t="str">
            <v>4a</v>
          </cell>
          <cell r="V2" t="str">
            <v>5a</v>
          </cell>
          <cell r="W2" t="str">
            <v>6a</v>
          </cell>
          <cell r="X2" t="str">
            <v>Cost (Rs.)</v>
          </cell>
          <cell r="Y2" t="str">
            <v>Dir. O/H Rec.</v>
          </cell>
          <cell r="Z2" t="str">
            <v>Corp. O/H Rec.</v>
          </cell>
          <cell r="AA2" t="str">
            <v>Total Cost</v>
          </cell>
          <cell r="AB2" t="str">
            <v>Markup 5%</v>
          </cell>
          <cell r="AC2" t="str">
            <v>Sale Price</v>
          </cell>
          <cell r="AD2" t="str">
            <v>Sale in US$</v>
          </cell>
          <cell r="AE2" t="str">
            <v>Cumulative</v>
          </cell>
          <cell r="AF2" t="str">
            <v>Flight #</v>
          </cell>
          <cell r="AG2" t="str">
            <v>Flight Date</v>
          </cell>
          <cell r="AH2" t="str">
            <v>AWB #</v>
          </cell>
          <cell r="AI2" t="str">
            <v>AWB Date</v>
          </cell>
          <cell r="AJ2" t="str">
            <v>GR #</v>
          </cell>
          <cell r="AK2" t="str">
            <v>GR Date</v>
          </cell>
          <cell r="AL2" t="str">
            <v>C &amp; F Chgs</v>
          </cell>
          <cell r="AM2" t="str">
            <v>Other Exp.</v>
          </cell>
          <cell r="AN2" t="str">
            <v>Draft #</v>
          </cell>
          <cell r="AO2" t="str">
            <v>Draft Date</v>
          </cell>
          <cell r="AP2" t="str">
            <v>Banker's Name</v>
          </cell>
          <cell r="AQ2" t="str">
            <v>Banker's Ref. #</v>
          </cell>
          <cell r="AR2" t="str">
            <v>Rate on AWB. Date</v>
          </cell>
          <cell r="AS2" t="str">
            <v>Realisation Date</v>
          </cell>
          <cell r="AT2" t="str">
            <v>Realisation value</v>
          </cell>
          <cell r="AU2" t="str">
            <v>Realised Amount</v>
          </cell>
          <cell r="AV2" t="str">
            <v>Gain/ (Loss)</v>
          </cell>
          <cell r="AW2" t="str">
            <v>No. of tapes</v>
          </cell>
          <cell r="AX2" t="str">
            <v>Amount</v>
          </cell>
          <cell r="AY2" t="str">
            <v>No. of tapes</v>
          </cell>
          <cell r="AZ2" t="str">
            <v>Amount</v>
          </cell>
          <cell r="BA2" t="str">
            <v>No. of tapes</v>
          </cell>
          <cell r="BB2" t="str">
            <v>Amount</v>
          </cell>
          <cell r="BC2" t="str">
            <v>No. of tapes</v>
          </cell>
          <cell r="BD2" t="str">
            <v>Amount</v>
          </cell>
          <cell r="BE2" t="str">
            <v>Extension Names</v>
          </cell>
          <cell r="BF2" t="str">
            <v>Value</v>
          </cell>
          <cell r="BH2" t="str">
            <v>Values</v>
          </cell>
          <cell r="BI2" t="str">
            <v>Star Plus</v>
          </cell>
          <cell r="BJ2" t="str">
            <v>Star Movies</v>
          </cell>
          <cell r="BK2" t="str">
            <v>Channel - V</v>
          </cell>
          <cell r="BL2" t="str">
            <v>No.</v>
          </cell>
        </row>
        <row r="4">
          <cell r="A4">
            <v>1</v>
          </cell>
          <cell r="B4">
            <v>159</v>
          </cell>
          <cell r="C4">
            <v>35824</v>
          </cell>
          <cell r="D4" t="str">
            <v>a</v>
          </cell>
          <cell r="E4" t="str">
            <v>STAR PLUS</v>
          </cell>
          <cell r="F4">
            <v>107</v>
          </cell>
          <cell r="G4" t="str">
            <v>Festival of Films of India</v>
          </cell>
          <cell r="H4">
            <v>8</v>
          </cell>
          <cell r="I4">
            <v>35831</v>
          </cell>
          <cell r="J4" t="str">
            <v>3a</v>
          </cell>
          <cell r="K4" t="str">
            <v>ANALOG - 30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0</v>
          </cell>
          <cell r="AC4">
            <v>0</v>
          </cell>
          <cell r="AD4">
            <v>40</v>
          </cell>
          <cell r="AE4">
            <v>40</v>
          </cell>
          <cell r="AF4" t="str">
            <v>CX750</v>
          </cell>
          <cell r="AG4">
            <v>35828</v>
          </cell>
          <cell r="AH4" t="str">
            <v>160-41053795</v>
          </cell>
          <cell r="AI4">
            <v>35826</v>
          </cell>
          <cell r="AJ4">
            <v>272779</v>
          </cell>
          <cell r="AK4">
            <v>35824</v>
          </cell>
          <cell r="AL4">
            <v>36</v>
          </cell>
          <cell r="AR4">
            <v>38.75</v>
          </cell>
          <cell r="AW4">
            <v>1</v>
          </cell>
          <cell r="AX4">
            <v>40</v>
          </cell>
          <cell r="AY4">
            <v>0</v>
          </cell>
          <cell r="AZ4">
            <v>0</v>
          </cell>
          <cell r="BA4">
            <v>0</v>
          </cell>
          <cell r="BB4">
            <v>0</v>
          </cell>
          <cell r="BC4">
            <v>1</v>
          </cell>
          <cell r="BD4">
            <v>40</v>
          </cell>
          <cell r="BE4" t="str">
            <v>A World Apart-Princely Mewar</v>
          </cell>
          <cell r="BF4">
            <v>1550</v>
          </cell>
          <cell r="BG4">
            <v>1550</v>
          </cell>
          <cell r="BH4">
            <v>0</v>
          </cell>
          <cell r="BI4">
            <v>1550</v>
          </cell>
          <cell r="BJ4">
            <v>0</v>
          </cell>
          <cell r="BK4">
            <v>0</v>
          </cell>
          <cell r="BL4">
            <v>4039636</v>
          </cell>
          <cell r="BM4">
            <v>35824</v>
          </cell>
          <cell r="BN4" t="str">
            <v>980306FC194</v>
          </cell>
        </row>
        <row r="5">
          <cell r="A5">
            <v>2</v>
          </cell>
          <cell r="B5">
            <v>159</v>
          </cell>
          <cell r="C5">
            <v>35824</v>
          </cell>
          <cell r="D5" t="str">
            <v>a</v>
          </cell>
          <cell r="E5" t="str">
            <v>STAR PLUS</v>
          </cell>
          <cell r="F5">
            <v>47</v>
          </cell>
          <cell r="G5" t="str">
            <v>Rendezvous With Simi Garewal</v>
          </cell>
          <cell r="H5">
            <v>14</v>
          </cell>
          <cell r="I5">
            <v>35832</v>
          </cell>
          <cell r="J5" t="str">
            <v>3a</v>
          </cell>
          <cell r="K5" t="str">
            <v>ANALOG - 30</v>
          </cell>
          <cell r="L5">
            <v>0</v>
          </cell>
          <cell r="M5">
            <v>0</v>
          </cell>
          <cell r="N5">
            <v>0</v>
          </cell>
          <cell r="O5">
            <v>0</v>
          </cell>
          <cell r="P5">
            <v>0</v>
          </cell>
          <cell r="Q5">
            <v>0</v>
          </cell>
          <cell r="R5">
            <v>2</v>
          </cell>
          <cell r="S5">
            <v>0</v>
          </cell>
          <cell r="T5">
            <v>0</v>
          </cell>
          <cell r="U5">
            <v>0</v>
          </cell>
          <cell r="V5">
            <v>0</v>
          </cell>
          <cell r="W5">
            <v>0</v>
          </cell>
          <cell r="X5">
            <v>225000</v>
          </cell>
          <cell r="Y5">
            <v>6750</v>
          </cell>
          <cell r="Z5">
            <v>22500</v>
          </cell>
          <cell r="AA5">
            <v>254250</v>
          </cell>
          <cell r="AB5">
            <v>12713</v>
          </cell>
          <cell r="AC5">
            <v>266963</v>
          </cell>
          <cell r="AD5">
            <v>7025</v>
          </cell>
          <cell r="AE5">
            <v>7065</v>
          </cell>
          <cell r="AF5" t="str">
            <v>CX750</v>
          </cell>
          <cell r="AG5">
            <v>35828</v>
          </cell>
          <cell r="AH5" t="str">
            <v>160-41053795</v>
          </cell>
          <cell r="AI5">
            <v>35826</v>
          </cell>
          <cell r="AJ5">
            <v>272779</v>
          </cell>
          <cell r="AK5">
            <v>35824</v>
          </cell>
          <cell r="AL5">
            <v>36</v>
          </cell>
          <cell r="AR5">
            <v>38.75</v>
          </cell>
          <cell r="AW5">
            <v>2</v>
          </cell>
          <cell r="AX5">
            <v>7065</v>
          </cell>
          <cell r="AY5">
            <v>0</v>
          </cell>
          <cell r="AZ5">
            <v>0</v>
          </cell>
          <cell r="BA5">
            <v>0</v>
          </cell>
          <cell r="BB5">
            <v>0</v>
          </cell>
          <cell r="BC5">
            <v>2</v>
          </cell>
          <cell r="BD5">
            <v>7065</v>
          </cell>
          <cell r="BF5">
            <v>272219</v>
          </cell>
          <cell r="BG5">
            <v>273769</v>
          </cell>
          <cell r="BH5">
            <v>0</v>
          </cell>
          <cell r="BI5">
            <v>273769</v>
          </cell>
          <cell r="BJ5">
            <v>0</v>
          </cell>
          <cell r="BK5">
            <v>0</v>
          </cell>
          <cell r="BL5">
            <v>4039636</v>
          </cell>
          <cell r="BM5">
            <v>35824</v>
          </cell>
          <cell r="BN5" t="str">
            <v>980306FC194</v>
          </cell>
        </row>
        <row r="6">
          <cell r="A6">
            <v>3</v>
          </cell>
          <cell r="B6">
            <v>159</v>
          </cell>
          <cell r="C6">
            <v>35824</v>
          </cell>
          <cell r="D6" t="str">
            <v>a</v>
          </cell>
          <cell r="E6" t="str">
            <v>STAR PLUS</v>
          </cell>
          <cell r="F6">
            <v>106</v>
          </cell>
          <cell r="G6" t="str">
            <v>Kabhie Kabhie</v>
          </cell>
          <cell r="H6">
            <v>5</v>
          </cell>
          <cell r="I6">
            <v>35833</v>
          </cell>
          <cell r="J6" t="str">
            <v>3a</v>
          </cell>
          <cell r="K6" t="str">
            <v>ANALOG - 30</v>
          </cell>
          <cell r="L6">
            <v>0</v>
          </cell>
          <cell r="M6">
            <v>0</v>
          </cell>
          <cell r="N6">
            <v>0</v>
          </cell>
          <cell r="O6">
            <v>0</v>
          </cell>
          <cell r="P6">
            <v>0</v>
          </cell>
          <cell r="Q6">
            <v>0</v>
          </cell>
          <cell r="R6">
            <v>3</v>
          </cell>
          <cell r="S6">
            <v>0</v>
          </cell>
          <cell r="T6">
            <v>0</v>
          </cell>
          <cell r="U6">
            <v>0</v>
          </cell>
          <cell r="V6">
            <v>0</v>
          </cell>
          <cell r="W6">
            <v>0</v>
          </cell>
          <cell r="X6">
            <v>250000</v>
          </cell>
          <cell r="Y6">
            <v>7500</v>
          </cell>
          <cell r="Z6">
            <v>25000</v>
          </cell>
          <cell r="AA6">
            <v>282500</v>
          </cell>
          <cell r="AB6">
            <v>14125</v>
          </cell>
          <cell r="AC6">
            <v>296625</v>
          </cell>
          <cell r="AD6">
            <v>7806</v>
          </cell>
          <cell r="AE6">
            <v>14871</v>
          </cell>
          <cell r="AF6" t="str">
            <v>CX750</v>
          </cell>
          <cell r="AG6">
            <v>35828</v>
          </cell>
          <cell r="AH6" t="str">
            <v>160-41053795</v>
          </cell>
          <cell r="AI6">
            <v>35826</v>
          </cell>
          <cell r="AJ6">
            <v>272779</v>
          </cell>
          <cell r="AK6">
            <v>35824</v>
          </cell>
          <cell r="AL6">
            <v>36</v>
          </cell>
          <cell r="AR6">
            <v>38.75</v>
          </cell>
          <cell r="AW6">
            <v>3</v>
          </cell>
          <cell r="AX6">
            <v>14871</v>
          </cell>
          <cell r="AY6">
            <v>0</v>
          </cell>
          <cell r="AZ6">
            <v>0</v>
          </cell>
          <cell r="BA6">
            <v>0</v>
          </cell>
          <cell r="BB6">
            <v>0</v>
          </cell>
          <cell r="BC6">
            <v>3</v>
          </cell>
          <cell r="BD6">
            <v>14871</v>
          </cell>
          <cell r="BF6">
            <v>302483</v>
          </cell>
          <cell r="BG6">
            <v>576252</v>
          </cell>
          <cell r="BH6">
            <v>0</v>
          </cell>
          <cell r="BI6">
            <v>576251</v>
          </cell>
          <cell r="BJ6">
            <v>0</v>
          </cell>
          <cell r="BK6">
            <v>0</v>
          </cell>
          <cell r="BL6">
            <v>4039636</v>
          </cell>
          <cell r="BM6">
            <v>35824</v>
          </cell>
          <cell r="BN6" t="str">
            <v>980306FC194</v>
          </cell>
        </row>
        <row r="7">
          <cell r="A7">
            <v>4</v>
          </cell>
          <cell r="B7">
            <v>159</v>
          </cell>
          <cell r="C7">
            <v>35824</v>
          </cell>
          <cell r="D7" t="str">
            <v>a</v>
          </cell>
          <cell r="E7" t="str">
            <v>STAR PLUS</v>
          </cell>
          <cell r="F7">
            <v>113</v>
          </cell>
          <cell r="G7" t="str">
            <v>Ek Din Chunao Ka</v>
          </cell>
          <cell r="H7">
            <v>2</v>
          </cell>
          <cell r="I7">
            <v>35833</v>
          </cell>
          <cell r="J7" t="str">
            <v>3a</v>
          </cell>
          <cell r="K7" t="str">
            <v>ANALOG - 30</v>
          </cell>
          <cell r="L7">
            <v>0</v>
          </cell>
          <cell r="M7">
            <v>0</v>
          </cell>
          <cell r="N7">
            <v>0</v>
          </cell>
          <cell r="O7">
            <v>0</v>
          </cell>
          <cell r="P7">
            <v>0</v>
          </cell>
          <cell r="Q7">
            <v>0</v>
          </cell>
          <cell r="R7">
            <v>4</v>
          </cell>
          <cell r="S7">
            <v>0</v>
          </cell>
          <cell r="T7">
            <v>0</v>
          </cell>
          <cell r="U7">
            <v>0</v>
          </cell>
          <cell r="V7">
            <v>0</v>
          </cell>
          <cell r="W7">
            <v>0</v>
          </cell>
          <cell r="X7">
            <v>200000</v>
          </cell>
          <cell r="Y7">
            <v>6000</v>
          </cell>
          <cell r="Z7">
            <v>20000</v>
          </cell>
          <cell r="AA7">
            <v>226000</v>
          </cell>
          <cell r="AB7">
            <v>11300</v>
          </cell>
          <cell r="AC7">
            <v>237300</v>
          </cell>
          <cell r="AD7">
            <v>6245</v>
          </cell>
          <cell r="AE7">
            <v>21116</v>
          </cell>
          <cell r="AF7" t="str">
            <v>CX750</v>
          </cell>
          <cell r="AG7">
            <v>35828</v>
          </cell>
          <cell r="AH7" t="str">
            <v>160-41053795</v>
          </cell>
          <cell r="AI7">
            <v>35826</v>
          </cell>
          <cell r="AJ7">
            <v>272779</v>
          </cell>
          <cell r="AK7">
            <v>35824</v>
          </cell>
          <cell r="AL7">
            <v>36</v>
          </cell>
          <cell r="AR7">
            <v>38.75</v>
          </cell>
          <cell r="AW7">
            <v>4</v>
          </cell>
          <cell r="AX7">
            <v>21116</v>
          </cell>
          <cell r="AY7">
            <v>0</v>
          </cell>
          <cell r="AZ7">
            <v>0</v>
          </cell>
          <cell r="BA7">
            <v>0</v>
          </cell>
          <cell r="BB7">
            <v>0</v>
          </cell>
          <cell r="BC7">
            <v>4</v>
          </cell>
          <cell r="BD7">
            <v>21116</v>
          </cell>
          <cell r="BF7">
            <v>241994</v>
          </cell>
          <cell r="BG7">
            <v>818246</v>
          </cell>
          <cell r="BH7">
            <v>0</v>
          </cell>
          <cell r="BI7">
            <v>818245</v>
          </cell>
          <cell r="BJ7">
            <v>0</v>
          </cell>
          <cell r="BK7">
            <v>0</v>
          </cell>
          <cell r="BL7">
            <v>4039636</v>
          </cell>
          <cell r="BM7">
            <v>35824</v>
          </cell>
          <cell r="BN7" t="str">
            <v>980306FC194</v>
          </cell>
        </row>
        <row r="8">
          <cell r="A8">
            <v>5</v>
          </cell>
          <cell r="B8">
            <v>159</v>
          </cell>
          <cell r="C8">
            <v>35824</v>
          </cell>
          <cell r="D8" t="str">
            <v>a</v>
          </cell>
          <cell r="E8" t="str">
            <v>STAR PLUS</v>
          </cell>
          <cell r="F8">
            <v>41</v>
          </cell>
          <cell r="G8" t="str">
            <v>Good Food Guide</v>
          </cell>
          <cell r="H8">
            <v>17</v>
          </cell>
          <cell r="I8">
            <v>35834</v>
          </cell>
          <cell r="J8" t="str">
            <v>3a</v>
          </cell>
          <cell r="K8" t="str">
            <v>ANALOG - 30</v>
          </cell>
          <cell r="L8">
            <v>0</v>
          </cell>
          <cell r="M8">
            <v>0</v>
          </cell>
          <cell r="N8">
            <v>0</v>
          </cell>
          <cell r="O8">
            <v>0</v>
          </cell>
          <cell r="P8">
            <v>0</v>
          </cell>
          <cell r="Q8">
            <v>0</v>
          </cell>
          <cell r="R8">
            <v>5</v>
          </cell>
          <cell r="S8">
            <v>0</v>
          </cell>
          <cell r="T8">
            <v>0</v>
          </cell>
          <cell r="U8">
            <v>0</v>
          </cell>
          <cell r="V8">
            <v>0</v>
          </cell>
          <cell r="W8">
            <v>0</v>
          </cell>
          <cell r="X8">
            <v>200000</v>
          </cell>
          <cell r="Y8">
            <v>6000</v>
          </cell>
          <cell r="Z8">
            <v>20000</v>
          </cell>
          <cell r="AA8">
            <v>226000</v>
          </cell>
          <cell r="AB8">
            <v>11300</v>
          </cell>
          <cell r="AC8">
            <v>237300</v>
          </cell>
          <cell r="AD8">
            <v>6245</v>
          </cell>
          <cell r="AE8">
            <v>27361</v>
          </cell>
          <cell r="AF8" t="str">
            <v>CX750</v>
          </cell>
          <cell r="AG8">
            <v>35828</v>
          </cell>
          <cell r="AH8" t="str">
            <v>160-41053795</v>
          </cell>
          <cell r="AI8">
            <v>35826</v>
          </cell>
          <cell r="AJ8">
            <v>272779</v>
          </cell>
          <cell r="AK8">
            <v>35824</v>
          </cell>
          <cell r="AL8">
            <v>36</v>
          </cell>
          <cell r="AR8">
            <v>38.75</v>
          </cell>
          <cell r="AW8">
            <v>5</v>
          </cell>
          <cell r="AX8">
            <v>27361</v>
          </cell>
          <cell r="AY8">
            <v>0</v>
          </cell>
          <cell r="AZ8">
            <v>0</v>
          </cell>
          <cell r="BA8">
            <v>0</v>
          </cell>
          <cell r="BB8">
            <v>0</v>
          </cell>
          <cell r="BC8">
            <v>5</v>
          </cell>
          <cell r="BD8">
            <v>27361</v>
          </cell>
          <cell r="BF8">
            <v>241994</v>
          </cell>
          <cell r="BG8">
            <v>1060240</v>
          </cell>
          <cell r="BH8">
            <v>0</v>
          </cell>
          <cell r="BI8">
            <v>1060239</v>
          </cell>
          <cell r="BJ8">
            <v>0</v>
          </cell>
          <cell r="BK8">
            <v>0</v>
          </cell>
          <cell r="BL8">
            <v>4039636</v>
          </cell>
          <cell r="BM8">
            <v>35824</v>
          </cell>
          <cell r="BN8" t="str">
            <v>980306FC194</v>
          </cell>
        </row>
        <row r="9">
          <cell r="A9">
            <v>6</v>
          </cell>
          <cell r="B9">
            <v>159</v>
          </cell>
          <cell r="C9">
            <v>35824</v>
          </cell>
          <cell r="D9" t="str">
            <v>a</v>
          </cell>
          <cell r="E9" t="str">
            <v>STAR PLUS</v>
          </cell>
          <cell r="F9">
            <v>28</v>
          </cell>
          <cell r="G9" t="str">
            <v>Kohra</v>
          </cell>
          <cell r="H9">
            <v>37</v>
          </cell>
          <cell r="I9">
            <v>35834</v>
          </cell>
          <cell r="J9" t="str">
            <v>3a</v>
          </cell>
          <cell r="K9" t="str">
            <v>ANALOG - 30</v>
          </cell>
          <cell r="L9">
            <v>0</v>
          </cell>
          <cell r="M9">
            <v>0</v>
          </cell>
          <cell r="N9">
            <v>0</v>
          </cell>
          <cell r="O9">
            <v>0</v>
          </cell>
          <cell r="P9">
            <v>0</v>
          </cell>
          <cell r="Q9">
            <v>0</v>
          </cell>
          <cell r="R9">
            <v>6</v>
          </cell>
          <cell r="S9">
            <v>0</v>
          </cell>
          <cell r="T9">
            <v>0</v>
          </cell>
          <cell r="U9">
            <v>0</v>
          </cell>
          <cell r="V9">
            <v>0</v>
          </cell>
          <cell r="W9">
            <v>0</v>
          </cell>
          <cell r="X9">
            <v>230000</v>
          </cell>
          <cell r="Y9">
            <v>6900</v>
          </cell>
          <cell r="Z9">
            <v>23000</v>
          </cell>
          <cell r="AA9">
            <v>259900</v>
          </cell>
          <cell r="AB9">
            <v>12995</v>
          </cell>
          <cell r="AC9">
            <v>272895</v>
          </cell>
          <cell r="AD9">
            <v>7181</v>
          </cell>
          <cell r="AE9">
            <v>34542</v>
          </cell>
          <cell r="AF9" t="str">
            <v>CX750</v>
          </cell>
          <cell r="AG9">
            <v>35828</v>
          </cell>
          <cell r="AH9" t="str">
            <v>160-41053795</v>
          </cell>
          <cell r="AI9">
            <v>35826</v>
          </cell>
          <cell r="AJ9">
            <v>272779</v>
          </cell>
          <cell r="AK9">
            <v>35824</v>
          </cell>
          <cell r="AL9">
            <v>36</v>
          </cell>
          <cell r="AR9">
            <v>38.75</v>
          </cell>
          <cell r="AW9">
            <v>6</v>
          </cell>
          <cell r="AX9">
            <v>34542</v>
          </cell>
          <cell r="AY9">
            <v>0</v>
          </cell>
          <cell r="AZ9">
            <v>0</v>
          </cell>
          <cell r="BA9">
            <v>0</v>
          </cell>
          <cell r="BB9">
            <v>0</v>
          </cell>
          <cell r="BC9">
            <v>6</v>
          </cell>
          <cell r="BD9">
            <v>34542</v>
          </cell>
          <cell r="BF9">
            <v>278264</v>
          </cell>
          <cell r="BG9">
            <v>1338504</v>
          </cell>
          <cell r="BH9">
            <v>0</v>
          </cell>
          <cell r="BI9">
            <v>1338503</v>
          </cell>
          <cell r="BJ9">
            <v>0</v>
          </cell>
          <cell r="BK9">
            <v>0</v>
          </cell>
          <cell r="BL9">
            <v>4039636</v>
          </cell>
          <cell r="BM9">
            <v>35824</v>
          </cell>
          <cell r="BN9" t="str">
            <v>980306FC194</v>
          </cell>
        </row>
        <row r="10">
          <cell r="A10">
            <v>7</v>
          </cell>
          <cell r="B10">
            <v>159</v>
          </cell>
          <cell r="C10">
            <v>35824</v>
          </cell>
          <cell r="D10" t="str">
            <v>a</v>
          </cell>
          <cell r="E10" t="str">
            <v>STAR PLUS</v>
          </cell>
          <cell r="F10">
            <v>19</v>
          </cell>
          <cell r="G10" t="str">
            <v>Plus Preview</v>
          </cell>
          <cell r="H10">
            <v>44</v>
          </cell>
          <cell r="J10" t="str">
            <v>3a</v>
          </cell>
          <cell r="K10" t="str">
            <v>ANALOG - 30</v>
          </cell>
          <cell r="L10">
            <v>0</v>
          </cell>
          <cell r="M10">
            <v>0</v>
          </cell>
          <cell r="N10">
            <v>0</v>
          </cell>
          <cell r="O10">
            <v>0</v>
          </cell>
          <cell r="P10">
            <v>0</v>
          </cell>
          <cell r="Q10">
            <v>0</v>
          </cell>
          <cell r="R10">
            <v>7</v>
          </cell>
          <cell r="S10">
            <v>0</v>
          </cell>
          <cell r="T10">
            <v>0</v>
          </cell>
          <cell r="U10">
            <v>0</v>
          </cell>
          <cell r="V10">
            <v>0</v>
          </cell>
          <cell r="W10">
            <v>0</v>
          </cell>
          <cell r="X10">
            <v>75000</v>
          </cell>
          <cell r="Y10">
            <v>2250</v>
          </cell>
          <cell r="Z10">
            <v>7500</v>
          </cell>
          <cell r="AA10">
            <v>84750</v>
          </cell>
          <cell r="AB10">
            <v>4238</v>
          </cell>
          <cell r="AC10">
            <v>88988</v>
          </cell>
          <cell r="AD10">
            <v>2342</v>
          </cell>
          <cell r="AE10">
            <v>36884</v>
          </cell>
          <cell r="AF10" t="str">
            <v>CX750</v>
          </cell>
          <cell r="AG10">
            <v>35828</v>
          </cell>
          <cell r="AH10" t="str">
            <v>160-41053795</v>
          </cell>
          <cell r="AI10">
            <v>35826</v>
          </cell>
          <cell r="AJ10">
            <v>272779</v>
          </cell>
          <cell r="AK10">
            <v>35824</v>
          </cell>
          <cell r="AL10">
            <v>36</v>
          </cell>
          <cell r="AR10">
            <v>38.75</v>
          </cell>
          <cell r="AW10">
            <v>7</v>
          </cell>
          <cell r="AX10">
            <v>36884</v>
          </cell>
          <cell r="AY10">
            <v>0</v>
          </cell>
          <cell r="AZ10">
            <v>0</v>
          </cell>
          <cell r="BA10">
            <v>0</v>
          </cell>
          <cell r="BB10">
            <v>0</v>
          </cell>
          <cell r="BC10">
            <v>7</v>
          </cell>
          <cell r="BD10">
            <v>36884</v>
          </cell>
          <cell r="BF10">
            <v>90753</v>
          </cell>
          <cell r="BG10">
            <v>1429257</v>
          </cell>
          <cell r="BH10">
            <v>0</v>
          </cell>
          <cell r="BI10">
            <v>1429255</v>
          </cell>
          <cell r="BJ10">
            <v>0</v>
          </cell>
          <cell r="BK10">
            <v>0</v>
          </cell>
          <cell r="BL10">
            <v>4039636</v>
          </cell>
          <cell r="BM10">
            <v>35824</v>
          </cell>
          <cell r="BN10" t="str">
            <v>980306FC194</v>
          </cell>
        </row>
        <row r="11">
          <cell r="A11">
            <v>8</v>
          </cell>
          <cell r="B11">
            <v>159</v>
          </cell>
          <cell r="C11">
            <v>35824</v>
          </cell>
          <cell r="D11" t="str">
            <v>a</v>
          </cell>
          <cell r="E11" t="str">
            <v>STAR PLUS</v>
          </cell>
          <cell r="F11">
            <v>19</v>
          </cell>
          <cell r="G11" t="str">
            <v>Plus Preview</v>
          </cell>
          <cell r="H11">
            <v>45</v>
          </cell>
          <cell r="J11" t="str">
            <v>3a</v>
          </cell>
          <cell r="K11" t="str">
            <v>ANALOG - 30</v>
          </cell>
          <cell r="L11">
            <v>0</v>
          </cell>
          <cell r="M11">
            <v>0</v>
          </cell>
          <cell r="N11">
            <v>0</v>
          </cell>
          <cell r="O11">
            <v>0</v>
          </cell>
          <cell r="P11">
            <v>0</v>
          </cell>
          <cell r="Q11">
            <v>0</v>
          </cell>
          <cell r="R11">
            <v>8</v>
          </cell>
          <cell r="S11">
            <v>0</v>
          </cell>
          <cell r="T11">
            <v>0</v>
          </cell>
          <cell r="U11">
            <v>0</v>
          </cell>
          <cell r="V11">
            <v>0</v>
          </cell>
          <cell r="W11">
            <v>0</v>
          </cell>
          <cell r="X11">
            <v>75000</v>
          </cell>
          <cell r="Y11">
            <v>2250</v>
          </cell>
          <cell r="Z11">
            <v>7500</v>
          </cell>
          <cell r="AA11">
            <v>84750</v>
          </cell>
          <cell r="AB11">
            <v>4238</v>
          </cell>
          <cell r="AC11">
            <v>88988</v>
          </cell>
          <cell r="AD11">
            <v>2342</v>
          </cell>
          <cell r="AE11">
            <v>39226</v>
          </cell>
          <cell r="AF11" t="str">
            <v>CX750</v>
          </cell>
          <cell r="AG11">
            <v>35828</v>
          </cell>
          <cell r="AH11" t="str">
            <v>160-41053795</v>
          </cell>
          <cell r="AI11">
            <v>35826</v>
          </cell>
          <cell r="AJ11">
            <v>272779</v>
          </cell>
          <cell r="AK11">
            <v>35824</v>
          </cell>
          <cell r="AL11">
            <v>36</v>
          </cell>
          <cell r="AR11">
            <v>38.75</v>
          </cell>
          <cell r="AW11">
            <v>8</v>
          </cell>
          <cell r="AX11">
            <v>39226</v>
          </cell>
          <cell r="AY11">
            <v>0</v>
          </cell>
          <cell r="AZ11">
            <v>0</v>
          </cell>
          <cell r="BA11">
            <v>0</v>
          </cell>
          <cell r="BB11">
            <v>0</v>
          </cell>
          <cell r="BC11">
            <v>8</v>
          </cell>
          <cell r="BD11">
            <v>39226</v>
          </cell>
          <cell r="BF11">
            <v>90753</v>
          </cell>
          <cell r="BG11">
            <v>1520010</v>
          </cell>
          <cell r="BH11">
            <v>0</v>
          </cell>
          <cell r="BI11">
            <v>1520008</v>
          </cell>
          <cell r="BJ11">
            <v>0</v>
          </cell>
          <cell r="BK11">
            <v>0</v>
          </cell>
          <cell r="BL11">
            <v>4039636</v>
          </cell>
          <cell r="BM11">
            <v>35824</v>
          </cell>
          <cell r="BN11" t="str">
            <v>980306FC194</v>
          </cell>
        </row>
        <row r="12">
          <cell r="A12">
            <v>9</v>
          </cell>
          <cell r="B12">
            <v>159</v>
          </cell>
          <cell r="C12">
            <v>35824</v>
          </cell>
          <cell r="D12" t="str">
            <v>a</v>
          </cell>
          <cell r="E12" t="str">
            <v>STAR PLUS</v>
          </cell>
          <cell r="F12">
            <v>19</v>
          </cell>
          <cell r="G12" t="str">
            <v>Plus Preview</v>
          </cell>
          <cell r="H12">
            <v>46</v>
          </cell>
          <cell r="J12" t="str">
            <v>3a</v>
          </cell>
          <cell r="K12" t="str">
            <v>ANALOG - 30</v>
          </cell>
          <cell r="L12">
            <v>0</v>
          </cell>
          <cell r="M12">
            <v>0</v>
          </cell>
          <cell r="N12">
            <v>0</v>
          </cell>
          <cell r="O12">
            <v>0</v>
          </cell>
          <cell r="P12">
            <v>0</v>
          </cell>
          <cell r="Q12">
            <v>0</v>
          </cell>
          <cell r="R12">
            <v>9</v>
          </cell>
          <cell r="S12">
            <v>0</v>
          </cell>
          <cell r="T12">
            <v>0</v>
          </cell>
          <cell r="U12">
            <v>0</v>
          </cell>
          <cell r="V12">
            <v>0</v>
          </cell>
          <cell r="W12">
            <v>0</v>
          </cell>
          <cell r="X12">
            <v>75000</v>
          </cell>
          <cell r="Y12">
            <v>2250</v>
          </cell>
          <cell r="Z12">
            <v>7500</v>
          </cell>
          <cell r="AA12">
            <v>84750</v>
          </cell>
          <cell r="AB12">
            <v>4238</v>
          </cell>
          <cell r="AC12">
            <v>88988</v>
          </cell>
          <cell r="AD12">
            <v>2342</v>
          </cell>
          <cell r="AE12">
            <v>41568</v>
          </cell>
          <cell r="AF12" t="str">
            <v>CX750</v>
          </cell>
          <cell r="AG12">
            <v>35828</v>
          </cell>
          <cell r="AH12" t="str">
            <v>160-41053795</v>
          </cell>
          <cell r="AI12">
            <v>35826</v>
          </cell>
          <cell r="AJ12">
            <v>272779</v>
          </cell>
          <cell r="AK12">
            <v>35824</v>
          </cell>
          <cell r="AL12">
            <v>36</v>
          </cell>
          <cell r="AR12">
            <v>38.75</v>
          </cell>
          <cell r="AW12">
            <v>9</v>
          </cell>
          <cell r="AX12">
            <v>41568</v>
          </cell>
          <cell r="AY12">
            <v>0</v>
          </cell>
          <cell r="AZ12">
            <v>0</v>
          </cell>
          <cell r="BA12">
            <v>0</v>
          </cell>
          <cell r="BB12">
            <v>0</v>
          </cell>
          <cell r="BC12">
            <v>9</v>
          </cell>
          <cell r="BD12">
            <v>41568</v>
          </cell>
          <cell r="BF12">
            <v>90753</v>
          </cell>
          <cell r="BG12">
            <v>1610763</v>
          </cell>
          <cell r="BH12">
            <v>0</v>
          </cell>
          <cell r="BI12">
            <v>1610760</v>
          </cell>
          <cell r="BJ12">
            <v>0</v>
          </cell>
          <cell r="BK12">
            <v>0</v>
          </cell>
          <cell r="BL12">
            <v>4039636</v>
          </cell>
          <cell r="BM12">
            <v>35824</v>
          </cell>
          <cell r="BN12" t="str">
            <v>980306FC194</v>
          </cell>
        </row>
        <row r="13">
          <cell r="A13">
            <v>10</v>
          </cell>
          <cell r="B13">
            <v>159</v>
          </cell>
          <cell r="C13">
            <v>35824</v>
          </cell>
          <cell r="D13" t="str">
            <v>a</v>
          </cell>
          <cell r="E13" t="str">
            <v>STAR PLUS</v>
          </cell>
          <cell r="F13">
            <v>19</v>
          </cell>
          <cell r="G13" t="str">
            <v>Plus Preview</v>
          </cell>
          <cell r="H13">
            <v>47</v>
          </cell>
          <cell r="J13" t="str">
            <v>3a</v>
          </cell>
          <cell r="K13" t="str">
            <v>ANALOG - 30</v>
          </cell>
          <cell r="L13">
            <v>0</v>
          </cell>
          <cell r="M13">
            <v>0</v>
          </cell>
          <cell r="N13">
            <v>0</v>
          </cell>
          <cell r="O13">
            <v>0</v>
          </cell>
          <cell r="P13">
            <v>0</v>
          </cell>
          <cell r="Q13">
            <v>0</v>
          </cell>
          <cell r="R13">
            <v>10</v>
          </cell>
          <cell r="S13">
            <v>0</v>
          </cell>
          <cell r="T13">
            <v>0</v>
          </cell>
          <cell r="U13">
            <v>0</v>
          </cell>
          <cell r="V13">
            <v>0</v>
          </cell>
          <cell r="W13">
            <v>0</v>
          </cell>
          <cell r="X13">
            <v>75000</v>
          </cell>
          <cell r="Y13">
            <v>2250</v>
          </cell>
          <cell r="Z13">
            <v>7500</v>
          </cell>
          <cell r="AA13">
            <v>84750</v>
          </cell>
          <cell r="AB13">
            <v>4238</v>
          </cell>
          <cell r="AC13">
            <v>88988</v>
          </cell>
          <cell r="AD13">
            <v>2342</v>
          </cell>
          <cell r="AE13">
            <v>43910</v>
          </cell>
          <cell r="AF13" t="str">
            <v>CX750</v>
          </cell>
          <cell r="AG13">
            <v>35828</v>
          </cell>
          <cell r="AH13" t="str">
            <v>160-41053795</v>
          </cell>
          <cell r="AI13">
            <v>35826</v>
          </cell>
          <cell r="AJ13">
            <v>272779</v>
          </cell>
          <cell r="AK13">
            <v>35824</v>
          </cell>
          <cell r="AL13">
            <v>36</v>
          </cell>
          <cell r="AR13">
            <v>38.75</v>
          </cell>
          <cell r="AW13">
            <v>10</v>
          </cell>
          <cell r="AX13">
            <v>43910</v>
          </cell>
          <cell r="AY13">
            <v>0</v>
          </cell>
          <cell r="AZ13">
            <v>0</v>
          </cell>
          <cell r="BA13">
            <v>0</v>
          </cell>
          <cell r="BB13">
            <v>0</v>
          </cell>
          <cell r="BC13">
            <v>10</v>
          </cell>
          <cell r="BD13">
            <v>43910</v>
          </cell>
          <cell r="BF13">
            <v>90753</v>
          </cell>
          <cell r="BG13">
            <v>1701516</v>
          </cell>
          <cell r="BH13">
            <v>0</v>
          </cell>
          <cell r="BI13">
            <v>1701513</v>
          </cell>
          <cell r="BJ13">
            <v>0</v>
          </cell>
          <cell r="BK13">
            <v>0</v>
          </cell>
          <cell r="BL13">
            <v>4039636</v>
          </cell>
          <cell r="BM13">
            <v>35824</v>
          </cell>
          <cell r="BN13" t="str">
            <v>980306FC194</v>
          </cell>
        </row>
        <row r="14">
          <cell r="A14">
            <v>11</v>
          </cell>
          <cell r="B14">
            <v>159</v>
          </cell>
          <cell r="C14">
            <v>35824</v>
          </cell>
          <cell r="D14" t="str">
            <v>a</v>
          </cell>
          <cell r="E14" t="str">
            <v>STAR PLUS</v>
          </cell>
          <cell r="F14">
            <v>19</v>
          </cell>
          <cell r="G14" t="str">
            <v>Plus Preview</v>
          </cell>
          <cell r="H14">
            <v>48</v>
          </cell>
          <cell r="J14" t="str">
            <v>3a</v>
          </cell>
          <cell r="K14" t="str">
            <v>ANALOG - 30</v>
          </cell>
          <cell r="L14">
            <v>0</v>
          </cell>
          <cell r="M14">
            <v>0</v>
          </cell>
          <cell r="N14">
            <v>0</v>
          </cell>
          <cell r="O14">
            <v>0</v>
          </cell>
          <cell r="P14">
            <v>0</v>
          </cell>
          <cell r="Q14">
            <v>0</v>
          </cell>
          <cell r="R14">
            <v>11</v>
          </cell>
          <cell r="S14">
            <v>0</v>
          </cell>
          <cell r="T14">
            <v>0</v>
          </cell>
          <cell r="U14">
            <v>0</v>
          </cell>
          <cell r="V14">
            <v>0</v>
          </cell>
          <cell r="W14">
            <v>0</v>
          </cell>
          <cell r="X14">
            <v>75000</v>
          </cell>
          <cell r="Y14">
            <v>2250</v>
          </cell>
          <cell r="Z14">
            <v>7500</v>
          </cell>
          <cell r="AA14">
            <v>84750</v>
          </cell>
          <cell r="AB14">
            <v>4238</v>
          </cell>
          <cell r="AC14">
            <v>88988</v>
          </cell>
          <cell r="AD14">
            <v>2342</v>
          </cell>
          <cell r="AE14">
            <v>46252</v>
          </cell>
          <cell r="AF14" t="str">
            <v>CX750</v>
          </cell>
          <cell r="AG14">
            <v>35828</v>
          </cell>
          <cell r="AH14" t="str">
            <v>160-41053795</v>
          </cell>
          <cell r="AI14">
            <v>35826</v>
          </cell>
          <cell r="AJ14">
            <v>272779</v>
          </cell>
          <cell r="AK14">
            <v>35824</v>
          </cell>
          <cell r="AL14">
            <v>36</v>
          </cell>
          <cell r="AR14">
            <v>38.75</v>
          </cell>
          <cell r="AW14">
            <v>11</v>
          </cell>
          <cell r="AX14">
            <v>46252</v>
          </cell>
          <cell r="AY14">
            <v>0</v>
          </cell>
          <cell r="AZ14">
            <v>0</v>
          </cell>
          <cell r="BA14">
            <v>0</v>
          </cell>
          <cell r="BB14">
            <v>0</v>
          </cell>
          <cell r="BC14">
            <v>11</v>
          </cell>
          <cell r="BD14">
            <v>46252</v>
          </cell>
          <cell r="BF14">
            <v>90753</v>
          </cell>
          <cell r="BG14">
            <v>1792269</v>
          </cell>
          <cell r="BH14">
            <v>0</v>
          </cell>
          <cell r="BI14">
            <v>1792265</v>
          </cell>
          <cell r="BJ14">
            <v>0</v>
          </cell>
          <cell r="BK14">
            <v>0</v>
          </cell>
          <cell r="BL14">
            <v>4039636</v>
          </cell>
          <cell r="BM14">
            <v>35824</v>
          </cell>
          <cell r="BN14" t="str">
            <v>980306FC194</v>
          </cell>
        </row>
        <row r="15">
          <cell r="A15">
            <v>12</v>
          </cell>
          <cell r="B15">
            <v>159</v>
          </cell>
          <cell r="C15">
            <v>35824</v>
          </cell>
          <cell r="D15" t="str">
            <v>a</v>
          </cell>
          <cell r="E15" t="str">
            <v>STAR PLUS</v>
          </cell>
          <cell r="F15">
            <v>19</v>
          </cell>
          <cell r="G15" t="str">
            <v>Plus Preview</v>
          </cell>
          <cell r="H15">
            <v>51</v>
          </cell>
          <cell r="J15" t="str">
            <v>3a</v>
          </cell>
          <cell r="K15" t="str">
            <v>ANALOG - 30</v>
          </cell>
          <cell r="L15">
            <v>0</v>
          </cell>
          <cell r="M15">
            <v>0</v>
          </cell>
          <cell r="N15">
            <v>0</v>
          </cell>
          <cell r="O15">
            <v>0</v>
          </cell>
          <cell r="P15">
            <v>0</v>
          </cell>
          <cell r="Q15">
            <v>0</v>
          </cell>
          <cell r="R15">
            <v>12</v>
          </cell>
          <cell r="S15">
            <v>0</v>
          </cell>
          <cell r="T15">
            <v>0</v>
          </cell>
          <cell r="U15">
            <v>0</v>
          </cell>
          <cell r="V15">
            <v>0</v>
          </cell>
          <cell r="W15">
            <v>0</v>
          </cell>
          <cell r="X15">
            <v>75000</v>
          </cell>
          <cell r="Y15">
            <v>2250</v>
          </cell>
          <cell r="Z15">
            <v>7500</v>
          </cell>
          <cell r="AA15">
            <v>84750</v>
          </cell>
          <cell r="AB15">
            <v>4238</v>
          </cell>
          <cell r="AC15">
            <v>88988</v>
          </cell>
          <cell r="AD15">
            <v>2342</v>
          </cell>
          <cell r="AE15">
            <v>48594</v>
          </cell>
          <cell r="AF15" t="str">
            <v>CX750</v>
          </cell>
          <cell r="AG15">
            <v>35828</v>
          </cell>
          <cell r="AH15" t="str">
            <v>160-41053795</v>
          </cell>
          <cell r="AI15">
            <v>35826</v>
          </cell>
          <cell r="AJ15">
            <v>272779</v>
          </cell>
          <cell r="AK15">
            <v>35824</v>
          </cell>
          <cell r="AL15">
            <v>36</v>
          </cell>
          <cell r="AR15">
            <v>38.75</v>
          </cell>
          <cell r="AW15">
            <v>12</v>
          </cell>
          <cell r="AX15">
            <v>48594</v>
          </cell>
          <cell r="AY15">
            <v>0</v>
          </cell>
          <cell r="AZ15">
            <v>0</v>
          </cell>
          <cell r="BA15">
            <v>0</v>
          </cell>
          <cell r="BB15">
            <v>0</v>
          </cell>
          <cell r="BC15">
            <v>12</v>
          </cell>
          <cell r="BD15">
            <v>48594</v>
          </cell>
          <cell r="BF15">
            <v>90753</v>
          </cell>
          <cell r="BG15">
            <v>1883022</v>
          </cell>
          <cell r="BH15">
            <v>0</v>
          </cell>
          <cell r="BI15">
            <v>1883018</v>
          </cell>
          <cell r="BJ15">
            <v>0</v>
          </cell>
          <cell r="BK15">
            <v>0</v>
          </cell>
          <cell r="BL15">
            <v>4039636</v>
          </cell>
          <cell r="BM15">
            <v>35824</v>
          </cell>
          <cell r="BN15" t="str">
            <v>980306FC194</v>
          </cell>
        </row>
        <row r="16">
          <cell r="A16">
            <v>13</v>
          </cell>
          <cell r="B16">
            <v>159</v>
          </cell>
          <cell r="C16">
            <v>35824</v>
          </cell>
          <cell r="D16" t="str">
            <v>a</v>
          </cell>
          <cell r="E16" t="str">
            <v>STAR PLUS</v>
          </cell>
          <cell r="F16">
            <v>19</v>
          </cell>
          <cell r="G16" t="str">
            <v>Plus Preview</v>
          </cell>
          <cell r="H16">
            <v>52</v>
          </cell>
          <cell r="J16" t="str">
            <v>3a</v>
          </cell>
          <cell r="K16" t="str">
            <v>ANALOG - 30</v>
          </cell>
          <cell r="L16">
            <v>0</v>
          </cell>
          <cell r="M16">
            <v>0</v>
          </cell>
          <cell r="N16">
            <v>0</v>
          </cell>
          <cell r="O16">
            <v>0</v>
          </cell>
          <cell r="P16">
            <v>0</v>
          </cell>
          <cell r="Q16">
            <v>0</v>
          </cell>
          <cell r="R16">
            <v>13</v>
          </cell>
          <cell r="S16">
            <v>0</v>
          </cell>
          <cell r="T16">
            <v>0</v>
          </cell>
          <cell r="U16">
            <v>0</v>
          </cell>
          <cell r="V16">
            <v>0</v>
          </cell>
          <cell r="W16">
            <v>0</v>
          </cell>
          <cell r="X16">
            <v>75000</v>
          </cell>
          <cell r="Y16">
            <v>2250</v>
          </cell>
          <cell r="Z16">
            <v>7500</v>
          </cell>
          <cell r="AA16">
            <v>84750</v>
          </cell>
          <cell r="AB16">
            <v>4238</v>
          </cell>
          <cell r="AC16">
            <v>88988</v>
          </cell>
          <cell r="AD16">
            <v>2342</v>
          </cell>
          <cell r="AE16">
            <v>50936</v>
          </cell>
          <cell r="AF16" t="str">
            <v>CX750</v>
          </cell>
          <cell r="AG16">
            <v>35828</v>
          </cell>
          <cell r="AH16" t="str">
            <v>160-41053795</v>
          </cell>
          <cell r="AI16">
            <v>35826</v>
          </cell>
          <cell r="AJ16">
            <v>272779</v>
          </cell>
          <cell r="AK16">
            <v>35824</v>
          </cell>
          <cell r="AL16">
            <v>36</v>
          </cell>
          <cell r="AR16">
            <v>38.75</v>
          </cell>
          <cell r="AW16">
            <v>13</v>
          </cell>
          <cell r="AX16">
            <v>50936</v>
          </cell>
          <cell r="AY16">
            <v>0</v>
          </cell>
          <cell r="AZ16">
            <v>0</v>
          </cell>
          <cell r="BA16">
            <v>0</v>
          </cell>
          <cell r="BB16">
            <v>0</v>
          </cell>
          <cell r="BC16">
            <v>13</v>
          </cell>
          <cell r="BD16">
            <v>50936</v>
          </cell>
          <cell r="BF16">
            <v>90753</v>
          </cell>
          <cell r="BG16">
            <v>1973775</v>
          </cell>
          <cell r="BH16">
            <v>0</v>
          </cell>
          <cell r="BI16">
            <v>1973770</v>
          </cell>
          <cell r="BJ16">
            <v>0</v>
          </cell>
          <cell r="BK16">
            <v>0</v>
          </cell>
          <cell r="BL16">
            <v>4039636</v>
          </cell>
          <cell r="BM16">
            <v>35824</v>
          </cell>
          <cell r="BN16" t="str">
            <v>980306FC194</v>
          </cell>
        </row>
        <row r="17">
          <cell r="A17">
            <v>14</v>
          </cell>
          <cell r="B17">
            <v>159</v>
          </cell>
          <cell r="C17">
            <v>35824</v>
          </cell>
          <cell r="D17" t="str">
            <v>a</v>
          </cell>
          <cell r="E17" t="str">
            <v>STAR PLUS</v>
          </cell>
          <cell r="F17">
            <v>49</v>
          </cell>
          <cell r="G17" t="str">
            <v>Ek Do Teen</v>
          </cell>
          <cell r="H17">
            <v>16</v>
          </cell>
          <cell r="I17">
            <v>35831</v>
          </cell>
          <cell r="J17" t="str">
            <v>3b</v>
          </cell>
          <cell r="K17" t="str">
            <v>ANALOG - 60</v>
          </cell>
          <cell r="L17">
            <v>0</v>
          </cell>
          <cell r="M17">
            <v>0</v>
          </cell>
          <cell r="N17">
            <v>0</v>
          </cell>
          <cell r="O17">
            <v>0</v>
          </cell>
          <cell r="P17">
            <v>0</v>
          </cell>
          <cell r="Q17">
            <v>0</v>
          </cell>
          <cell r="R17">
            <v>13</v>
          </cell>
          <cell r="S17">
            <v>1</v>
          </cell>
          <cell r="T17">
            <v>0</v>
          </cell>
          <cell r="U17">
            <v>0</v>
          </cell>
          <cell r="V17">
            <v>0</v>
          </cell>
          <cell r="W17">
            <v>0</v>
          </cell>
          <cell r="X17">
            <v>500000</v>
          </cell>
          <cell r="Y17">
            <v>15000</v>
          </cell>
          <cell r="Z17">
            <v>50000</v>
          </cell>
          <cell r="AA17">
            <v>565000</v>
          </cell>
          <cell r="AB17">
            <v>28250</v>
          </cell>
          <cell r="AC17">
            <v>593250</v>
          </cell>
          <cell r="AD17">
            <v>15612</v>
          </cell>
          <cell r="AE17">
            <v>66548</v>
          </cell>
          <cell r="AF17" t="str">
            <v>CX750</v>
          </cell>
          <cell r="AG17">
            <v>35828</v>
          </cell>
          <cell r="AH17" t="str">
            <v>160-41053795</v>
          </cell>
          <cell r="AI17">
            <v>35826</v>
          </cell>
          <cell r="AJ17">
            <v>272779</v>
          </cell>
          <cell r="AK17">
            <v>35824</v>
          </cell>
          <cell r="AL17">
            <v>36</v>
          </cell>
          <cell r="AR17">
            <v>38.75</v>
          </cell>
          <cell r="AW17">
            <v>14</v>
          </cell>
          <cell r="AX17">
            <v>66548</v>
          </cell>
          <cell r="AY17">
            <v>0</v>
          </cell>
          <cell r="AZ17">
            <v>0</v>
          </cell>
          <cell r="BA17">
            <v>0</v>
          </cell>
          <cell r="BB17">
            <v>0</v>
          </cell>
          <cell r="BC17">
            <v>14</v>
          </cell>
          <cell r="BD17">
            <v>66548</v>
          </cell>
          <cell r="BF17">
            <v>604965</v>
          </cell>
          <cell r="BG17">
            <v>2578740</v>
          </cell>
          <cell r="BH17">
            <v>0</v>
          </cell>
          <cell r="BI17">
            <v>2578735</v>
          </cell>
          <cell r="BJ17">
            <v>0</v>
          </cell>
          <cell r="BK17">
            <v>0</v>
          </cell>
          <cell r="BL17">
            <v>4039636</v>
          </cell>
          <cell r="BM17">
            <v>35824</v>
          </cell>
          <cell r="BN17" t="str">
            <v>980306FC194</v>
          </cell>
        </row>
        <row r="18">
          <cell r="A18">
            <v>15</v>
          </cell>
          <cell r="B18">
            <v>159</v>
          </cell>
          <cell r="C18">
            <v>35824</v>
          </cell>
          <cell r="D18" t="str">
            <v>a</v>
          </cell>
          <cell r="E18" t="str">
            <v>STAR PLUS</v>
          </cell>
          <cell r="F18">
            <v>103</v>
          </cell>
          <cell r="G18" t="str">
            <v>Sur Sandhya</v>
          </cell>
          <cell r="H18">
            <v>3</v>
          </cell>
          <cell r="I18">
            <v>35833</v>
          </cell>
          <cell r="J18" t="str">
            <v>3b</v>
          </cell>
          <cell r="K18" t="str">
            <v>ANALOG - 60</v>
          </cell>
          <cell r="L18">
            <v>0</v>
          </cell>
          <cell r="M18">
            <v>0</v>
          </cell>
          <cell r="N18">
            <v>0</v>
          </cell>
          <cell r="O18">
            <v>0</v>
          </cell>
          <cell r="P18">
            <v>0</v>
          </cell>
          <cell r="Q18">
            <v>0</v>
          </cell>
          <cell r="R18">
            <v>13</v>
          </cell>
          <cell r="S18">
            <v>2</v>
          </cell>
          <cell r="T18">
            <v>0</v>
          </cell>
          <cell r="U18">
            <v>0</v>
          </cell>
          <cell r="V18">
            <v>0</v>
          </cell>
          <cell r="W18">
            <v>0</v>
          </cell>
          <cell r="X18">
            <v>100000</v>
          </cell>
          <cell r="Y18">
            <v>3000</v>
          </cell>
          <cell r="Z18">
            <v>10000</v>
          </cell>
          <cell r="AA18">
            <v>113000</v>
          </cell>
          <cell r="AB18">
            <v>5650</v>
          </cell>
          <cell r="AC18">
            <v>118650</v>
          </cell>
          <cell r="AD18">
            <v>3122</v>
          </cell>
          <cell r="AE18">
            <v>69670</v>
          </cell>
          <cell r="AF18" t="str">
            <v>CX750</v>
          </cell>
          <cell r="AG18">
            <v>35828</v>
          </cell>
          <cell r="AH18" t="str">
            <v>160-41053795</v>
          </cell>
          <cell r="AI18">
            <v>35826</v>
          </cell>
          <cell r="AJ18">
            <v>272779</v>
          </cell>
          <cell r="AK18">
            <v>35824</v>
          </cell>
          <cell r="AL18">
            <v>36</v>
          </cell>
          <cell r="AR18">
            <v>38.75</v>
          </cell>
          <cell r="AW18">
            <v>15</v>
          </cell>
          <cell r="AX18">
            <v>69670</v>
          </cell>
          <cell r="AY18">
            <v>0</v>
          </cell>
          <cell r="AZ18">
            <v>0</v>
          </cell>
          <cell r="BA18">
            <v>0</v>
          </cell>
          <cell r="BB18">
            <v>0</v>
          </cell>
          <cell r="BC18">
            <v>15</v>
          </cell>
          <cell r="BD18">
            <v>69670</v>
          </cell>
          <cell r="BF18">
            <v>120978</v>
          </cell>
          <cell r="BG18">
            <v>2699718</v>
          </cell>
          <cell r="BH18">
            <v>0</v>
          </cell>
          <cell r="BI18">
            <v>2699713</v>
          </cell>
          <cell r="BJ18">
            <v>0</v>
          </cell>
          <cell r="BK18">
            <v>0</v>
          </cell>
          <cell r="BL18">
            <v>4039636</v>
          </cell>
          <cell r="BM18">
            <v>35824</v>
          </cell>
          <cell r="BN18" t="str">
            <v>980306FC194</v>
          </cell>
        </row>
        <row r="19">
          <cell r="A19">
            <v>16</v>
          </cell>
          <cell r="B19">
            <v>159</v>
          </cell>
          <cell r="C19">
            <v>35824</v>
          </cell>
          <cell r="D19" t="str">
            <v>a</v>
          </cell>
          <cell r="E19" t="str">
            <v>STAR PLUS</v>
          </cell>
          <cell r="F19">
            <v>61</v>
          </cell>
          <cell r="G19" t="str">
            <v>Bakeman's OOh La La La</v>
          </cell>
          <cell r="H19">
            <v>25</v>
          </cell>
          <cell r="J19" t="str">
            <v>3b</v>
          </cell>
          <cell r="K19" t="str">
            <v>ANALOG - 60</v>
          </cell>
          <cell r="L19">
            <v>0</v>
          </cell>
          <cell r="M19">
            <v>0</v>
          </cell>
          <cell r="N19">
            <v>0</v>
          </cell>
          <cell r="O19">
            <v>0</v>
          </cell>
          <cell r="P19">
            <v>0</v>
          </cell>
          <cell r="Q19">
            <v>0</v>
          </cell>
          <cell r="R19">
            <v>13</v>
          </cell>
          <cell r="S19">
            <v>3</v>
          </cell>
          <cell r="T19">
            <v>0</v>
          </cell>
          <cell r="U19">
            <v>0</v>
          </cell>
          <cell r="V19">
            <v>0</v>
          </cell>
          <cell r="W19">
            <v>0</v>
          </cell>
          <cell r="X19">
            <v>375000</v>
          </cell>
          <cell r="Y19">
            <v>11250</v>
          </cell>
          <cell r="Z19">
            <v>37500</v>
          </cell>
          <cell r="AA19">
            <v>423750</v>
          </cell>
          <cell r="AB19">
            <v>21188</v>
          </cell>
          <cell r="AC19">
            <v>444938</v>
          </cell>
          <cell r="AD19">
            <v>11709</v>
          </cell>
          <cell r="AE19">
            <v>81379</v>
          </cell>
          <cell r="AF19" t="str">
            <v>CX750</v>
          </cell>
          <cell r="AG19">
            <v>35828</v>
          </cell>
          <cell r="AH19" t="str">
            <v>160-41053795</v>
          </cell>
          <cell r="AI19">
            <v>35826</v>
          </cell>
          <cell r="AJ19">
            <v>272779</v>
          </cell>
          <cell r="AK19">
            <v>35824</v>
          </cell>
          <cell r="AL19">
            <v>36</v>
          </cell>
          <cell r="AR19">
            <v>38.75</v>
          </cell>
          <cell r="AW19">
            <v>16</v>
          </cell>
          <cell r="AX19">
            <v>81379</v>
          </cell>
          <cell r="AY19">
            <v>0</v>
          </cell>
          <cell r="AZ19">
            <v>0</v>
          </cell>
          <cell r="BA19">
            <v>0</v>
          </cell>
          <cell r="BB19">
            <v>0</v>
          </cell>
          <cell r="BC19">
            <v>16</v>
          </cell>
          <cell r="BD19">
            <v>81379</v>
          </cell>
          <cell r="BF19">
            <v>453724</v>
          </cell>
          <cell r="BG19">
            <v>3153442</v>
          </cell>
          <cell r="BH19">
            <v>0</v>
          </cell>
          <cell r="BI19">
            <v>3153436</v>
          </cell>
          <cell r="BJ19">
            <v>0</v>
          </cell>
          <cell r="BK19">
            <v>0</v>
          </cell>
          <cell r="BL19">
            <v>4039636</v>
          </cell>
          <cell r="BM19">
            <v>35824</v>
          </cell>
          <cell r="BN19" t="str">
            <v>980306FC194</v>
          </cell>
        </row>
        <row r="20">
          <cell r="A20">
            <v>17</v>
          </cell>
          <cell r="B20">
            <v>159</v>
          </cell>
          <cell r="C20">
            <v>35824</v>
          </cell>
          <cell r="D20" t="str">
            <v>a</v>
          </cell>
          <cell r="E20" t="str">
            <v>STAR PLUS</v>
          </cell>
          <cell r="F20">
            <v>61</v>
          </cell>
          <cell r="G20" t="str">
            <v>Bakeman's OOh La La La</v>
          </cell>
          <cell r="H20">
            <v>26</v>
          </cell>
          <cell r="J20" t="str">
            <v>3b</v>
          </cell>
          <cell r="K20" t="str">
            <v>ANALOG - 60</v>
          </cell>
          <cell r="L20">
            <v>0</v>
          </cell>
          <cell r="M20">
            <v>0</v>
          </cell>
          <cell r="N20">
            <v>0</v>
          </cell>
          <cell r="O20">
            <v>0</v>
          </cell>
          <cell r="P20">
            <v>0</v>
          </cell>
          <cell r="Q20">
            <v>0</v>
          </cell>
          <cell r="R20">
            <v>13</v>
          </cell>
          <cell r="S20">
            <v>4</v>
          </cell>
          <cell r="T20">
            <v>0</v>
          </cell>
          <cell r="U20">
            <v>0</v>
          </cell>
          <cell r="V20">
            <v>0</v>
          </cell>
          <cell r="W20">
            <v>0</v>
          </cell>
          <cell r="X20">
            <v>375000</v>
          </cell>
          <cell r="Y20">
            <v>11250</v>
          </cell>
          <cell r="Z20">
            <v>37500</v>
          </cell>
          <cell r="AA20">
            <v>423750</v>
          </cell>
          <cell r="AB20">
            <v>21188</v>
          </cell>
          <cell r="AC20">
            <v>444938</v>
          </cell>
          <cell r="AD20">
            <v>11709</v>
          </cell>
          <cell r="AE20">
            <v>93088</v>
          </cell>
          <cell r="AF20" t="str">
            <v>CX750</v>
          </cell>
          <cell r="AG20">
            <v>35828</v>
          </cell>
          <cell r="AH20" t="str">
            <v>160-41053795</v>
          </cell>
          <cell r="AI20">
            <v>35826</v>
          </cell>
          <cell r="AJ20">
            <v>272779</v>
          </cell>
          <cell r="AK20">
            <v>35824</v>
          </cell>
          <cell r="AL20">
            <v>36</v>
          </cell>
          <cell r="AR20">
            <v>38.75</v>
          </cell>
          <cell r="AW20">
            <v>17</v>
          </cell>
          <cell r="AX20">
            <v>93088</v>
          </cell>
          <cell r="AY20">
            <v>0</v>
          </cell>
          <cell r="AZ20">
            <v>0</v>
          </cell>
          <cell r="BA20">
            <v>0</v>
          </cell>
          <cell r="BB20">
            <v>0</v>
          </cell>
          <cell r="BC20">
            <v>17</v>
          </cell>
          <cell r="BD20">
            <v>93088</v>
          </cell>
          <cell r="BF20">
            <v>453724</v>
          </cell>
          <cell r="BG20">
            <v>3607166</v>
          </cell>
          <cell r="BH20">
            <v>0</v>
          </cell>
          <cell r="BI20">
            <v>3607160</v>
          </cell>
          <cell r="BJ20">
            <v>0</v>
          </cell>
          <cell r="BK20">
            <v>0</v>
          </cell>
          <cell r="BL20">
            <v>4039636</v>
          </cell>
          <cell r="BM20">
            <v>35824</v>
          </cell>
          <cell r="BN20" t="str">
            <v>980306FC194</v>
          </cell>
        </row>
        <row r="21">
          <cell r="A21">
            <v>18</v>
          </cell>
          <cell r="B21">
            <v>159</v>
          </cell>
          <cell r="C21">
            <v>35824</v>
          </cell>
          <cell r="D21" t="str">
            <v>a</v>
          </cell>
          <cell r="E21" t="str">
            <v>STAR PLUS</v>
          </cell>
          <cell r="F21">
            <v>61</v>
          </cell>
          <cell r="G21" t="str">
            <v>Bakeman's OOh La La La</v>
          </cell>
          <cell r="H21">
            <v>27</v>
          </cell>
          <cell r="J21" t="str">
            <v>3b</v>
          </cell>
          <cell r="K21" t="str">
            <v>ANALOG - 60</v>
          </cell>
          <cell r="L21">
            <v>0</v>
          </cell>
          <cell r="M21">
            <v>0</v>
          </cell>
          <cell r="N21">
            <v>0</v>
          </cell>
          <cell r="O21">
            <v>0</v>
          </cell>
          <cell r="P21">
            <v>0</v>
          </cell>
          <cell r="Q21">
            <v>0</v>
          </cell>
          <cell r="R21">
            <v>13</v>
          </cell>
          <cell r="S21">
            <v>5</v>
          </cell>
          <cell r="T21">
            <v>0</v>
          </cell>
          <cell r="U21">
            <v>0</v>
          </cell>
          <cell r="V21">
            <v>0</v>
          </cell>
          <cell r="W21">
            <v>0</v>
          </cell>
          <cell r="X21">
            <v>375000</v>
          </cell>
          <cell r="Y21">
            <v>11250</v>
          </cell>
          <cell r="Z21">
            <v>37500</v>
          </cell>
          <cell r="AA21">
            <v>423750</v>
          </cell>
          <cell r="AB21">
            <v>21188</v>
          </cell>
          <cell r="AC21">
            <v>444938</v>
          </cell>
          <cell r="AD21">
            <v>11709</v>
          </cell>
          <cell r="AE21">
            <v>104797</v>
          </cell>
          <cell r="AF21" t="str">
            <v>CX750</v>
          </cell>
          <cell r="AG21">
            <v>35828</v>
          </cell>
          <cell r="AH21" t="str">
            <v>160-41053795</v>
          </cell>
          <cell r="AI21">
            <v>35826</v>
          </cell>
          <cell r="AJ21">
            <v>272779</v>
          </cell>
          <cell r="AK21">
            <v>35824</v>
          </cell>
          <cell r="AL21">
            <v>36</v>
          </cell>
          <cell r="AR21">
            <v>38.75</v>
          </cell>
          <cell r="AW21">
            <v>18</v>
          </cell>
          <cell r="AX21">
            <v>104797</v>
          </cell>
          <cell r="AY21">
            <v>0</v>
          </cell>
          <cell r="AZ21">
            <v>0</v>
          </cell>
          <cell r="BA21">
            <v>0</v>
          </cell>
          <cell r="BB21">
            <v>0</v>
          </cell>
          <cell r="BC21">
            <v>18</v>
          </cell>
          <cell r="BD21">
            <v>104797</v>
          </cell>
          <cell r="BF21">
            <v>453724</v>
          </cell>
          <cell r="BG21">
            <v>4060890</v>
          </cell>
          <cell r="BH21">
            <v>4060890</v>
          </cell>
          <cell r="BI21">
            <v>4060884</v>
          </cell>
          <cell r="BJ21">
            <v>0</v>
          </cell>
          <cell r="BK21">
            <v>0</v>
          </cell>
          <cell r="BL21">
            <v>4039636</v>
          </cell>
          <cell r="BM21">
            <v>35824</v>
          </cell>
          <cell r="BN21" t="str">
            <v>980306FC194</v>
          </cell>
        </row>
        <row r="22">
          <cell r="A22">
            <v>19</v>
          </cell>
          <cell r="B22">
            <v>160</v>
          </cell>
          <cell r="C22">
            <v>35828</v>
          </cell>
          <cell r="D22" t="str">
            <v>a</v>
          </cell>
          <cell r="E22" t="str">
            <v>STAR PLUS</v>
          </cell>
          <cell r="F22">
            <v>16</v>
          </cell>
          <cell r="G22" t="str">
            <v>Jubilee Plus</v>
          </cell>
          <cell r="H22">
            <v>67</v>
          </cell>
          <cell r="I22">
            <v>35833</v>
          </cell>
          <cell r="J22" t="str">
            <v>3a</v>
          </cell>
          <cell r="K22" t="str">
            <v>ANALOG - 30</v>
          </cell>
          <cell r="L22">
            <v>0</v>
          </cell>
          <cell r="M22">
            <v>0</v>
          </cell>
          <cell r="N22">
            <v>0</v>
          </cell>
          <cell r="O22">
            <v>0</v>
          </cell>
          <cell r="P22">
            <v>0</v>
          </cell>
          <cell r="Q22">
            <v>0</v>
          </cell>
          <cell r="R22">
            <v>1</v>
          </cell>
          <cell r="S22">
            <v>0</v>
          </cell>
          <cell r="T22">
            <v>0</v>
          </cell>
          <cell r="U22">
            <v>0</v>
          </cell>
          <cell r="V22">
            <v>0</v>
          </cell>
          <cell r="W22">
            <v>0</v>
          </cell>
          <cell r="X22">
            <v>66000</v>
          </cell>
          <cell r="Y22">
            <v>1980</v>
          </cell>
          <cell r="Z22">
            <v>6600</v>
          </cell>
          <cell r="AA22">
            <v>74580</v>
          </cell>
          <cell r="AB22">
            <v>3729</v>
          </cell>
          <cell r="AC22">
            <v>78309</v>
          </cell>
          <cell r="AD22">
            <v>2061</v>
          </cell>
          <cell r="AE22">
            <v>2061</v>
          </cell>
          <cell r="AF22" t="str">
            <v>SR170</v>
          </cell>
          <cell r="AG22">
            <v>35830</v>
          </cell>
          <cell r="AH22" t="str">
            <v>085-68205793</v>
          </cell>
          <cell r="AI22">
            <v>35828</v>
          </cell>
          <cell r="AJ22">
            <v>894906</v>
          </cell>
          <cell r="AK22">
            <v>35828</v>
          </cell>
          <cell r="AL22">
            <v>36</v>
          </cell>
          <cell r="AR22">
            <v>38.75</v>
          </cell>
          <cell r="AW22">
            <v>1</v>
          </cell>
          <cell r="AX22">
            <v>2061</v>
          </cell>
          <cell r="AY22">
            <v>0</v>
          </cell>
          <cell r="AZ22">
            <v>0</v>
          </cell>
          <cell r="BA22">
            <v>0</v>
          </cell>
          <cell r="BB22">
            <v>0</v>
          </cell>
          <cell r="BC22">
            <v>1</v>
          </cell>
          <cell r="BD22">
            <v>2061</v>
          </cell>
          <cell r="BF22">
            <v>79864</v>
          </cell>
          <cell r="BG22">
            <v>79864</v>
          </cell>
          <cell r="BH22">
            <v>0</v>
          </cell>
          <cell r="BI22">
            <v>79864</v>
          </cell>
          <cell r="BJ22">
            <v>0</v>
          </cell>
          <cell r="BK22">
            <v>0</v>
          </cell>
          <cell r="BL22">
            <v>4040900</v>
          </cell>
          <cell r="BM22">
            <v>35828</v>
          </cell>
          <cell r="BN22" t="str">
            <v>980306FC196</v>
          </cell>
        </row>
        <row r="23">
          <cell r="A23">
            <v>20</v>
          </cell>
          <cell r="B23">
            <v>160</v>
          </cell>
          <cell r="C23">
            <v>35828</v>
          </cell>
          <cell r="D23" t="str">
            <v>a</v>
          </cell>
          <cell r="E23" t="str">
            <v>STAR PLUS</v>
          </cell>
          <cell r="F23" t="str">
            <v>106a</v>
          </cell>
          <cell r="G23" t="str">
            <v>Kabhie Kabhie</v>
          </cell>
          <cell r="H23">
            <v>6</v>
          </cell>
          <cell r="I23">
            <v>35834</v>
          </cell>
          <cell r="J23" t="str">
            <v>3a</v>
          </cell>
          <cell r="K23" t="str">
            <v>ANALOG - 30</v>
          </cell>
          <cell r="L23">
            <v>0</v>
          </cell>
          <cell r="M23">
            <v>0</v>
          </cell>
          <cell r="N23">
            <v>0</v>
          </cell>
          <cell r="O23">
            <v>0</v>
          </cell>
          <cell r="P23">
            <v>0</v>
          </cell>
          <cell r="Q23">
            <v>0</v>
          </cell>
          <cell r="R23">
            <v>2</v>
          </cell>
          <cell r="S23">
            <v>0</v>
          </cell>
          <cell r="T23">
            <v>0</v>
          </cell>
          <cell r="U23">
            <v>0</v>
          </cell>
          <cell r="V23">
            <v>0</v>
          </cell>
          <cell r="W23">
            <v>0</v>
          </cell>
          <cell r="X23">
            <v>200000</v>
          </cell>
          <cell r="Y23">
            <v>6000</v>
          </cell>
          <cell r="Z23">
            <v>20000</v>
          </cell>
          <cell r="AA23">
            <v>226000</v>
          </cell>
          <cell r="AB23">
            <v>11300</v>
          </cell>
          <cell r="AC23">
            <v>237300</v>
          </cell>
          <cell r="AD23">
            <v>6245</v>
          </cell>
          <cell r="AE23">
            <v>8306</v>
          </cell>
          <cell r="AF23" t="str">
            <v>SR170</v>
          </cell>
          <cell r="AG23">
            <v>35830</v>
          </cell>
          <cell r="AH23" t="str">
            <v>085-68205793</v>
          </cell>
          <cell r="AI23">
            <v>35828</v>
          </cell>
          <cell r="AJ23">
            <v>894906</v>
          </cell>
          <cell r="AK23">
            <v>35828</v>
          </cell>
          <cell r="AL23">
            <v>36</v>
          </cell>
          <cell r="AR23">
            <v>38.75</v>
          </cell>
          <cell r="AW23">
            <v>2</v>
          </cell>
          <cell r="AX23">
            <v>8306</v>
          </cell>
          <cell r="AY23">
            <v>0</v>
          </cell>
          <cell r="AZ23">
            <v>0</v>
          </cell>
          <cell r="BA23">
            <v>0</v>
          </cell>
          <cell r="BB23">
            <v>0</v>
          </cell>
          <cell r="BC23">
            <v>2</v>
          </cell>
          <cell r="BD23">
            <v>8306</v>
          </cell>
          <cell r="BF23">
            <v>241994</v>
          </cell>
          <cell r="BG23">
            <v>321858</v>
          </cell>
          <cell r="BH23">
            <v>0</v>
          </cell>
          <cell r="BI23">
            <v>321858</v>
          </cell>
          <cell r="BJ23">
            <v>0</v>
          </cell>
          <cell r="BK23">
            <v>0</v>
          </cell>
          <cell r="BL23">
            <v>4040900</v>
          </cell>
          <cell r="BM23">
            <v>35828</v>
          </cell>
          <cell r="BN23" t="str">
            <v>980306FC196</v>
          </cell>
        </row>
        <row r="24">
          <cell r="A24">
            <v>21</v>
          </cell>
          <cell r="B24">
            <v>160</v>
          </cell>
          <cell r="C24">
            <v>35828</v>
          </cell>
          <cell r="D24" t="str">
            <v>a</v>
          </cell>
          <cell r="E24" t="str">
            <v>STAR PLUS</v>
          </cell>
          <cell r="F24">
            <v>51</v>
          </cell>
          <cell r="G24" t="str">
            <v>Saans</v>
          </cell>
          <cell r="H24">
            <v>14</v>
          </cell>
          <cell r="I24">
            <v>35835</v>
          </cell>
          <cell r="J24" t="str">
            <v>3a</v>
          </cell>
          <cell r="K24" t="str">
            <v>ANALOG - 30</v>
          </cell>
          <cell r="L24">
            <v>0</v>
          </cell>
          <cell r="M24">
            <v>0</v>
          </cell>
          <cell r="N24">
            <v>0</v>
          </cell>
          <cell r="O24">
            <v>0</v>
          </cell>
          <cell r="P24">
            <v>0</v>
          </cell>
          <cell r="Q24">
            <v>0</v>
          </cell>
          <cell r="R24">
            <v>3</v>
          </cell>
          <cell r="S24">
            <v>0</v>
          </cell>
          <cell r="T24">
            <v>0</v>
          </cell>
          <cell r="U24">
            <v>0</v>
          </cell>
          <cell r="V24">
            <v>0</v>
          </cell>
          <cell r="W24">
            <v>0</v>
          </cell>
          <cell r="X24">
            <v>280000</v>
          </cell>
          <cell r="Y24">
            <v>8400</v>
          </cell>
          <cell r="Z24">
            <v>28000</v>
          </cell>
          <cell r="AA24">
            <v>316400</v>
          </cell>
          <cell r="AB24">
            <v>15820</v>
          </cell>
          <cell r="AC24">
            <v>332220</v>
          </cell>
          <cell r="AD24">
            <v>8743</v>
          </cell>
          <cell r="AE24">
            <v>17049</v>
          </cell>
          <cell r="AF24" t="str">
            <v>SR170</v>
          </cell>
          <cell r="AG24">
            <v>35830</v>
          </cell>
          <cell r="AH24" t="str">
            <v>085-68205793</v>
          </cell>
          <cell r="AI24">
            <v>35828</v>
          </cell>
          <cell r="AJ24">
            <v>894906</v>
          </cell>
          <cell r="AK24">
            <v>35828</v>
          </cell>
          <cell r="AL24">
            <v>36</v>
          </cell>
          <cell r="AR24">
            <v>38.75</v>
          </cell>
          <cell r="AW24">
            <v>3</v>
          </cell>
          <cell r="AX24">
            <v>17049</v>
          </cell>
          <cell r="AY24">
            <v>0</v>
          </cell>
          <cell r="AZ24">
            <v>0</v>
          </cell>
          <cell r="BA24">
            <v>0</v>
          </cell>
          <cell r="BB24">
            <v>0</v>
          </cell>
          <cell r="BC24">
            <v>3</v>
          </cell>
          <cell r="BD24">
            <v>17049</v>
          </cell>
          <cell r="BF24">
            <v>338791</v>
          </cell>
          <cell r="BG24">
            <v>660649</v>
          </cell>
          <cell r="BH24">
            <v>0</v>
          </cell>
          <cell r="BI24">
            <v>660649</v>
          </cell>
          <cell r="BJ24">
            <v>0</v>
          </cell>
          <cell r="BK24">
            <v>0</v>
          </cell>
          <cell r="BL24">
            <v>4040900</v>
          </cell>
          <cell r="BM24">
            <v>35828</v>
          </cell>
          <cell r="BN24" t="str">
            <v>980306FC196</v>
          </cell>
        </row>
        <row r="25">
          <cell r="A25">
            <v>22</v>
          </cell>
          <cell r="B25">
            <v>160</v>
          </cell>
          <cell r="C25">
            <v>35828</v>
          </cell>
          <cell r="D25" t="str">
            <v>a</v>
          </cell>
          <cell r="E25" t="str">
            <v>STAR PLUS</v>
          </cell>
          <cell r="F25">
            <v>21</v>
          </cell>
          <cell r="G25" t="str">
            <v>Meri Pasand</v>
          </cell>
          <cell r="H25">
            <v>47</v>
          </cell>
          <cell r="I25">
            <v>35837</v>
          </cell>
          <cell r="J25" t="str">
            <v>3a</v>
          </cell>
          <cell r="K25" t="str">
            <v>ANALOG - 30</v>
          </cell>
          <cell r="L25">
            <v>0</v>
          </cell>
          <cell r="M25">
            <v>0</v>
          </cell>
          <cell r="N25">
            <v>0</v>
          </cell>
          <cell r="O25">
            <v>0</v>
          </cell>
          <cell r="P25">
            <v>0</v>
          </cell>
          <cell r="Q25">
            <v>0</v>
          </cell>
          <cell r="R25">
            <v>4</v>
          </cell>
          <cell r="S25">
            <v>0</v>
          </cell>
          <cell r="T25">
            <v>0</v>
          </cell>
          <cell r="U25">
            <v>0</v>
          </cell>
          <cell r="V25">
            <v>0</v>
          </cell>
          <cell r="W25">
            <v>0</v>
          </cell>
          <cell r="X25">
            <v>200000</v>
          </cell>
          <cell r="Y25">
            <v>6000</v>
          </cell>
          <cell r="Z25">
            <v>20000</v>
          </cell>
          <cell r="AA25">
            <v>226000</v>
          </cell>
          <cell r="AB25">
            <v>11300</v>
          </cell>
          <cell r="AC25">
            <v>237300</v>
          </cell>
          <cell r="AD25">
            <v>6245</v>
          </cell>
          <cell r="AE25">
            <v>23294</v>
          </cell>
          <cell r="AF25" t="str">
            <v>SR170</v>
          </cell>
          <cell r="AG25">
            <v>35830</v>
          </cell>
          <cell r="AH25" t="str">
            <v>085-68205793</v>
          </cell>
          <cell r="AI25">
            <v>35828</v>
          </cell>
          <cell r="AJ25">
            <v>894906</v>
          </cell>
          <cell r="AK25">
            <v>35828</v>
          </cell>
          <cell r="AL25">
            <v>36</v>
          </cell>
          <cell r="AR25">
            <v>38.75</v>
          </cell>
          <cell r="AW25">
            <v>4</v>
          </cell>
          <cell r="AX25">
            <v>23294</v>
          </cell>
          <cell r="AY25">
            <v>0</v>
          </cell>
          <cell r="AZ25">
            <v>0</v>
          </cell>
          <cell r="BA25">
            <v>0</v>
          </cell>
          <cell r="BB25">
            <v>0</v>
          </cell>
          <cell r="BC25">
            <v>4</v>
          </cell>
          <cell r="BD25">
            <v>23294</v>
          </cell>
          <cell r="BF25">
            <v>241994</v>
          </cell>
          <cell r="BG25">
            <v>902643</v>
          </cell>
          <cell r="BH25">
            <v>0</v>
          </cell>
          <cell r="BI25">
            <v>902643</v>
          </cell>
          <cell r="BJ25">
            <v>0</v>
          </cell>
          <cell r="BK25">
            <v>0</v>
          </cell>
          <cell r="BL25">
            <v>4040900</v>
          </cell>
          <cell r="BM25">
            <v>35828</v>
          </cell>
          <cell r="BN25" t="str">
            <v>980306FC196</v>
          </cell>
        </row>
        <row r="26">
          <cell r="A26">
            <v>23</v>
          </cell>
          <cell r="B26">
            <v>160</v>
          </cell>
          <cell r="C26">
            <v>35828</v>
          </cell>
          <cell r="D26" t="str">
            <v>a</v>
          </cell>
          <cell r="E26" t="str">
            <v>STAR PLUS</v>
          </cell>
          <cell r="F26">
            <v>20</v>
          </cell>
          <cell r="G26" t="str">
            <v>Meri Awaz Suno</v>
          </cell>
          <cell r="H26">
            <v>68</v>
          </cell>
          <cell r="I26">
            <v>35838</v>
          </cell>
          <cell r="J26" t="str">
            <v>3a</v>
          </cell>
          <cell r="K26" t="str">
            <v>ANALOG - 30</v>
          </cell>
          <cell r="L26">
            <v>0</v>
          </cell>
          <cell r="M26">
            <v>0</v>
          </cell>
          <cell r="N26">
            <v>0</v>
          </cell>
          <cell r="O26">
            <v>0</v>
          </cell>
          <cell r="P26">
            <v>0</v>
          </cell>
          <cell r="Q26">
            <v>0</v>
          </cell>
          <cell r="R26">
            <v>5</v>
          </cell>
          <cell r="S26">
            <v>0</v>
          </cell>
          <cell r="T26">
            <v>0</v>
          </cell>
          <cell r="U26">
            <v>0</v>
          </cell>
          <cell r="V26">
            <v>0</v>
          </cell>
          <cell r="W26">
            <v>0</v>
          </cell>
          <cell r="X26">
            <v>300000</v>
          </cell>
          <cell r="Y26">
            <v>9000</v>
          </cell>
          <cell r="Z26">
            <v>30000</v>
          </cell>
          <cell r="AA26">
            <v>339000</v>
          </cell>
          <cell r="AB26">
            <v>16950</v>
          </cell>
          <cell r="AC26">
            <v>355950</v>
          </cell>
          <cell r="AD26">
            <v>9367</v>
          </cell>
          <cell r="AE26">
            <v>32661</v>
          </cell>
          <cell r="AF26" t="str">
            <v>SR170</v>
          </cell>
          <cell r="AG26">
            <v>35830</v>
          </cell>
          <cell r="AH26" t="str">
            <v>085-68205793</v>
          </cell>
          <cell r="AI26">
            <v>35828</v>
          </cell>
          <cell r="AJ26">
            <v>894906</v>
          </cell>
          <cell r="AK26">
            <v>35828</v>
          </cell>
          <cell r="AL26">
            <v>36</v>
          </cell>
          <cell r="AR26">
            <v>38.75</v>
          </cell>
          <cell r="AW26">
            <v>5</v>
          </cell>
          <cell r="AX26">
            <v>32661</v>
          </cell>
          <cell r="AY26">
            <v>0</v>
          </cell>
          <cell r="AZ26">
            <v>0</v>
          </cell>
          <cell r="BA26">
            <v>0</v>
          </cell>
          <cell r="BB26">
            <v>0</v>
          </cell>
          <cell r="BC26">
            <v>5</v>
          </cell>
          <cell r="BD26">
            <v>32661</v>
          </cell>
          <cell r="BF26">
            <v>362971</v>
          </cell>
          <cell r="BG26">
            <v>1265614</v>
          </cell>
          <cell r="BH26">
            <v>0</v>
          </cell>
          <cell r="BI26">
            <v>1265614</v>
          </cell>
          <cell r="BJ26">
            <v>0</v>
          </cell>
          <cell r="BK26">
            <v>0</v>
          </cell>
          <cell r="BL26">
            <v>4040900</v>
          </cell>
          <cell r="BM26">
            <v>35828</v>
          </cell>
          <cell r="BN26" t="str">
            <v>980306FC196</v>
          </cell>
        </row>
        <row r="27">
          <cell r="A27">
            <v>24</v>
          </cell>
          <cell r="B27">
            <v>160</v>
          </cell>
          <cell r="C27">
            <v>35828</v>
          </cell>
          <cell r="D27" t="str">
            <v>a</v>
          </cell>
          <cell r="E27" t="str">
            <v>STAR PLUS</v>
          </cell>
          <cell r="F27">
            <v>48</v>
          </cell>
          <cell r="G27" t="str">
            <v>Dress Circle</v>
          </cell>
          <cell r="H27">
            <v>42</v>
          </cell>
          <cell r="I27">
            <v>35832</v>
          </cell>
          <cell r="J27" t="str">
            <v>3a</v>
          </cell>
          <cell r="K27" t="str">
            <v>ANALOG - 30</v>
          </cell>
          <cell r="L27">
            <v>0</v>
          </cell>
          <cell r="M27">
            <v>0</v>
          </cell>
          <cell r="N27">
            <v>0</v>
          </cell>
          <cell r="O27">
            <v>0</v>
          </cell>
          <cell r="P27">
            <v>0</v>
          </cell>
          <cell r="Q27">
            <v>0</v>
          </cell>
          <cell r="R27">
            <v>6</v>
          </cell>
          <cell r="S27">
            <v>0</v>
          </cell>
          <cell r="T27">
            <v>0</v>
          </cell>
          <cell r="U27">
            <v>0</v>
          </cell>
          <cell r="V27">
            <v>0</v>
          </cell>
          <cell r="W27">
            <v>0</v>
          </cell>
          <cell r="X27">
            <v>0</v>
          </cell>
          <cell r="Y27">
            <v>0</v>
          </cell>
          <cell r="Z27">
            <v>0</v>
          </cell>
          <cell r="AA27">
            <v>0</v>
          </cell>
          <cell r="AB27">
            <v>0</v>
          </cell>
          <cell r="AC27">
            <v>0</v>
          </cell>
          <cell r="AD27">
            <v>40</v>
          </cell>
          <cell r="AE27">
            <v>32701</v>
          </cell>
          <cell r="AF27" t="str">
            <v>SR170</v>
          </cell>
          <cell r="AG27">
            <v>35830</v>
          </cell>
          <cell r="AH27" t="str">
            <v>085-68205793</v>
          </cell>
          <cell r="AI27">
            <v>35828</v>
          </cell>
          <cell r="AJ27">
            <v>894906</v>
          </cell>
          <cell r="AK27">
            <v>35828</v>
          </cell>
          <cell r="AL27">
            <v>36</v>
          </cell>
          <cell r="AR27">
            <v>38.75</v>
          </cell>
          <cell r="AW27">
            <v>6</v>
          </cell>
          <cell r="AX27">
            <v>32701</v>
          </cell>
          <cell r="AY27">
            <v>0</v>
          </cell>
          <cell r="AZ27">
            <v>0</v>
          </cell>
          <cell r="BA27">
            <v>0</v>
          </cell>
          <cell r="BB27">
            <v>0</v>
          </cell>
          <cell r="BC27">
            <v>6</v>
          </cell>
          <cell r="BD27">
            <v>32701</v>
          </cell>
          <cell r="BF27">
            <v>1550</v>
          </cell>
          <cell r="BG27">
            <v>1267164</v>
          </cell>
          <cell r="BH27">
            <v>0</v>
          </cell>
          <cell r="BI27">
            <v>1267164</v>
          </cell>
          <cell r="BJ27">
            <v>0</v>
          </cell>
          <cell r="BK27">
            <v>0</v>
          </cell>
          <cell r="BL27">
            <v>4040900</v>
          </cell>
          <cell r="BM27">
            <v>35828</v>
          </cell>
          <cell r="BN27" t="str">
            <v>980306FC196</v>
          </cell>
        </row>
        <row r="28">
          <cell r="A28">
            <v>25</v>
          </cell>
          <cell r="B28">
            <v>160</v>
          </cell>
          <cell r="C28">
            <v>35828</v>
          </cell>
          <cell r="D28" t="str">
            <v>b</v>
          </cell>
          <cell r="E28" t="str">
            <v>STAR MOVIES</v>
          </cell>
          <cell r="F28">
            <v>1</v>
          </cell>
          <cell r="G28" t="str">
            <v>The Bhaskar Ghose Show</v>
          </cell>
          <cell r="H28">
            <v>54</v>
          </cell>
          <cell r="I28">
            <v>35834</v>
          </cell>
          <cell r="J28" t="str">
            <v>3a</v>
          </cell>
          <cell r="K28" t="str">
            <v>ANALOG - 30</v>
          </cell>
          <cell r="L28">
            <v>0</v>
          </cell>
          <cell r="M28">
            <v>0</v>
          </cell>
          <cell r="N28">
            <v>0</v>
          </cell>
          <cell r="O28">
            <v>0</v>
          </cell>
          <cell r="P28">
            <v>0</v>
          </cell>
          <cell r="Q28">
            <v>0</v>
          </cell>
          <cell r="R28">
            <v>7</v>
          </cell>
          <cell r="S28">
            <v>0</v>
          </cell>
          <cell r="T28">
            <v>0</v>
          </cell>
          <cell r="U28">
            <v>0</v>
          </cell>
          <cell r="V28">
            <v>0</v>
          </cell>
          <cell r="W28">
            <v>0</v>
          </cell>
          <cell r="X28">
            <v>200000</v>
          </cell>
          <cell r="Y28">
            <v>56660</v>
          </cell>
          <cell r="Z28">
            <v>10000</v>
          </cell>
          <cell r="AA28">
            <v>266660</v>
          </cell>
          <cell r="AB28">
            <v>13333</v>
          </cell>
          <cell r="AC28">
            <v>279993</v>
          </cell>
          <cell r="AD28">
            <v>7368</v>
          </cell>
          <cell r="AE28">
            <v>40069</v>
          </cell>
          <cell r="AF28" t="str">
            <v>SR170</v>
          </cell>
          <cell r="AG28">
            <v>35830</v>
          </cell>
          <cell r="AH28" t="str">
            <v>085-68205793</v>
          </cell>
          <cell r="AI28">
            <v>35828</v>
          </cell>
          <cell r="AJ28">
            <v>894906</v>
          </cell>
          <cell r="AK28">
            <v>35828</v>
          </cell>
          <cell r="AL28">
            <v>36</v>
          </cell>
          <cell r="AR28">
            <v>38.75</v>
          </cell>
          <cell r="AW28">
            <v>6</v>
          </cell>
          <cell r="AX28">
            <v>32701</v>
          </cell>
          <cell r="AY28">
            <v>1</v>
          </cell>
          <cell r="AZ28">
            <v>7368</v>
          </cell>
          <cell r="BA28">
            <v>0</v>
          </cell>
          <cell r="BB28">
            <v>0</v>
          </cell>
          <cell r="BC28">
            <v>7</v>
          </cell>
          <cell r="BD28">
            <v>40069</v>
          </cell>
          <cell r="BF28">
            <v>285510</v>
          </cell>
          <cell r="BG28">
            <v>1552674</v>
          </cell>
          <cell r="BH28">
            <v>0</v>
          </cell>
          <cell r="BI28">
            <v>1267164</v>
          </cell>
          <cell r="BJ28">
            <v>285510</v>
          </cell>
          <cell r="BK28">
            <v>0</v>
          </cell>
          <cell r="BL28">
            <v>4040900</v>
          </cell>
          <cell r="BM28">
            <v>35828</v>
          </cell>
          <cell r="BN28" t="str">
            <v>980306FC196</v>
          </cell>
        </row>
        <row r="29">
          <cell r="A29">
            <v>26</v>
          </cell>
          <cell r="B29">
            <v>160</v>
          </cell>
          <cell r="C29">
            <v>35828</v>
          </cell>
          <cell r="D29" t="str">
            <v>a</v>
          </cell>
          <cell r="E29" t="str">
            <v>STAR PLUS</v>
          </cell>
          <cell r="F29">
            <v>116</v>
          </cell>
          <cell r="G29" t="str">
            <v>So Let's Yahoo</v>
          </cell>
          <cell r="H29">
            <v>1</v>
          </cell>
          <cell r="J29" t="str">
            <v>3b</v>
          </cell>
          <cell r="K29" t="str">
            <v>ANALOG - 60</v>
          </cell>
          <cell r="L29">
            <v>0</v>
          </cell>
          <cell r="M29">
            <v>0</v>
          </cell>
          <cell r="N29">
            <v>0</v>
          </cell>
          <cell r="O29">
            <v>0</v>
          </cell>
          <cell r="P29">
            <v>0</v>
          </cell>
          <cell r="Q29">
            <v>0</v>
          </cell>
          <cell r="R29">
            <v>7</v>
          </cell>
          <cell r="S29">
            <v>1</v>
          </cell>
          <cell r="T29">
            <v>0</v>
          </cell>
          <cell r="U29">
            <v>0</v>
          </cell>
          <cell r="V29">
            <v>0</v>
          </cell>
          <cell r="W29">
            <v>0</v>
          </cell>
          <cell r="X29">
            <v>125000</v>
          </cell>
          <cell r="Y29">
            <v>3750</v>
          </cell>
          <cell r="Z29">
            <v>12500</v>
          </cell>
          <cell r="AA29">
            <v>141250</v>
          </cell>
          <cell r="AB29">
            <v>7063</v>
          </cell>
          <cell r="AC29">
            <v>148313</v>
          </cell>
          <cell r="AD29">
            <v>3903</v>
          </cell>
          <cell r="AE29">
            <v>43972</v>
          </cell>
          <cell r="AF29" t="str">
            <v>SR170</v>
          </cell>
          <cell r="AG29">
            <v>35830</v>
          </cell>
          <cell r="AH29" t="str">
            <v>085-68205793</v>
          </cell>
          <cell r="AI29">
            <v>35828</v>
          </cell>
          <cell r="AJ29">
            <v>894906</v>
          </cell>
          <cell r="AK29">
            <v>35828</v>
          </cell>
          <cell r="AL29">
            <v>36</v>
          </cell>
          <cell r="AR29">
            <v>38.75</v>
          </cell>
          <cell r="AW29">
            <v>7</v>
          </cell>
          <cell r="AX29">
            <v>36604</v>
          </cell>
          <cell r="AY29">
            <v>1</v>
          </cell>
          <cell r="AZ29">
            <v>7368</v>
          </cell>
          <cell r="BA29">
            <v>0</v>
          </cell>
          <cell r="BB29">
            <v>0</v>
          </cell>
          <cell r="BC29">
            <v>8</v>
          </cell>
          <cell r="BD29">
            <v>43972</v>
          </cell>
          <cell r="BF29">
            <v>151241</v>
          </cell>
          <cell r="BG29">
            <v>1703915</v>
          </cell>
          <cell r="BH29">
            <v>0</v>
          </cell>
          <cell r="BI29">
            <v>1418405</v>
          </cell>
          <cell r="BJ29">
            <v>285510</v>
          </cell>
          <cell r="BK29">
            <v>0</v>
          </cell>
          <cell r="BL29">
            <v>4040900</v>
          </cell>
          <cell r="BM29">
            <v>35828</v>
          </cell>
          <cell r="BN29" t="str">
            <v>980306FC196</v>
          </cell>
        </row>
        <row r="30">
          <cell r="A30">
            <v>27</v>
          </cell>
          <cell r="B30">
            <v>160</v>
          </cell>
          <cell r="C30">
            <v>35828</v>
          </cell>
          <cell r="D30" t="str">
            <v>a</v>
          </cell>
          <cell r="E30" t="str">
            <v>STAR PLUS</v>
          </cell>
          <cell r="F30">
            <v>116</v>
          </cell>
          <cell r="G30" t="str">
            <v>So Let's Yahoo</v>
          </cell>
          <cell r="H30">
            <v>2</v>
          </cell>
          <cell r="J30" t="str">
            <v>3b</v>
          </cell>
          <cell r="K30" t="str">
            <v>ANALOG - 60</v>
          </cell>
          <cell r="L30">
            <v>0</v>
          </cell>
          <cell r="M30">
            <v>0</v>
          </cell>
          <cell r="N30">
            <v>0</v>
          </cell>
          <cell r="O30">
            <v>0</v>
          </cell>
          <cell r="P30">
            <v>0</v>
          </cell>
          <cell r="Q30">
            <v>0</v>
          </cell>
          <cell r="R30">
            <v>7</v>
          </cell>
          <cell r="S30">
            <v>2</v>
          </cell>
          <cell r="T30">
            <v>0</v>
          </cell>
          <cell r="U30">
            <v>0</v>
          </cell>
          <cell r="V30">
            <v>0</v>
          </cell>
          <cell r="W30">
            <v>0</v>
          </cell>
          <cell r="X30">
            <v>125000</v>
          </cell>
          <cell r="Y30">
            <v>3750</v>
          </cell>
          <cell r="Z30">
            <v>12500</v>
          </cell>
          <cell r="AA30">
            <v>141250</v>
          </cell>
          <cell r="AB30">
            <v>7063</v>
          </cell>
          <cell r="AC30">
            <v>148313</v>
          </cell>
          <cell r="AD30">
            <v>3903</v>
          </cell>
          <cell r="AE30">
            <v>47875</v>
          </cell>
          <cell r="AF30" t="str">
            <v>SR170</v>
          </cell>
          <cell r="AG30">
            <v>35830</v>
          </cell>
          <cell r="AH30" t="str">
            <v>085-68205793</v>
          </cell>
          <cell r="AI30">
            <v>35828</v>
          </cell>
          <cell r="AJ30">
            <v>894906</v>
          </cell>
          <cell r="AK30">
            <v>35828</v>
          </cell>
          <cell r="AL30">
            <v>36</v>
          </cell>
          <cell r="AR30">
            <v>38.75</v>
          </cell>
          <cell r="AW30">
            <v>8</v>
          </cell>
          <cell r="AX30">
            <v>40507</v>
          </cell>
          <cell r="AY30">
            <v>1</v>
          </cell>
          <cell r="AZ30">
            <v>7368</v>
          </cell>
          <cell r="BA30">
            <v>0</v>
          </cell>
          <cell r="BB30">
            <v>0</v>
          </cell>
          <cell r="BC30">
            <v>9</v>
          </cell>
          <cell r="BD30">
            <v>47875</v>
          </cell>
          <cell r="BF30">
            <v>151241</v>
          </cell>
          <cell r="BG30">
            <v>1855156</v>
          </cell>
          <cell r="BH30">
            <v>0</v>
          </cell>
          <cell r="BI30">
            <v>1569646</v>
          </cell>
          <cell r="BJ30">
            <v>285510</v>
          </cell>
          <cell r="BK30">
            <v>0</v>
          </cell>
          <cell r="BL30">
            <v>4040900</v>
          </cell>
          <cell r="BM30">
            <v>35828</v>
          </cell>
          <cell r="BN30" t="str">
            <v>980306FC196</v>
          </cell>
        </row>
        <row r="31">
          <cell r="A31">
            <v>28</v>
          </cell>
          <cell r="B31">
            <v>160</v>
          </cell>
          <cell r="C31">
            <v>35828</v>
          </cell>
          <cell r="D31" t="str">
            <v>a</v>
          </cell>
          <cell r="E31" t="str">
            <v>STAR PLUS</v>
          </cell>
          <cell r="F31">
            <v>117</v>
          </cell>
          <cell r="G31" t="str">
            <v>Indian Summer-Film-Each Part</v>
          </cell>
          <cell r="H31" t="str">
            <v>Part-I</v>
          </cell>
          <cell r="I31">
            <v>35841</v>
          </cell>
          <cell r="J31" t="str">
            <v>3b</v>
          </cell>
          <cell r="K31" t="str">
            <v>ANALOG - 60</v>
          </cell>
          <cell r="L31">
            <v>0</v>
          </cell>
          <cell r="M31">
            <v>0</v>
          </cell>
          <cell r="N31">
            <v>0</v>
          </cell>
          <cell r="O31">
            <v>0</v>
          </cell>
          <cell r="P31">
            <v>0</v>
          </cell>
          <cell r="Q31">
            <v>0</v>
          </cell>
          <cell r="R31">
            <v>7</v>
          </cell>
          <cell r="S31">
            <v>3</v>
          </cell>
          <cell r="T31">
            <v>0</v>
          </cell>
          <cell r="U31">
            <v>0</v>
          </cell>
          <cell r="V31">
            <v>0</v>
          </cell>
          <cell r="W31">
            <v>0</v>
          </cell>
          <cell r="X31">
            <v>250000</v>
          </cell>
          <cell r="Y31">
            <v>7500</v>
          </cell>
          <cell r="Z31">
            <v>25000</v>
          </cell>
          <cell r="AA31">
            <v>282500</v>
          </cell>
          <cell r="AB31">
            <v>14125</v>
          </cell>
          <cell r="AC31">
            <v>296625</v>
          </cell>
          <cell r="AD31">
            <v>7806</v>
          </cell>
          <cell r="AE31">
            <v>55681</v>
          </cell>
          <cell r="AF31" t="str">
            <v>SR170</v>
          </cell>
          <cell r="AG31">
            <v>35830</v>
          </cell>
          <cell r="AH31" t="str">
            <v>085-68205793</v>
          </cell>
          <cell r="AI31">
            <v>35828</v>
          </cell>
          <cell r="AJ31">
            <v>894906</v>
          </cell>
          <cell r="AK31">
            <v>35828</v>
          </cell>
          <cell r="AL31">
            <v>36</v>
          </cell>
          <cell r="AR31">
            <v>38.75</v>
          </cell>
          <cell r="AW31">
            <v>9</v>
          </cell>
          <cell r="AX31">
            <v>48313</v>
          </cell>
          <cell r="AY31">
            <v>1</v>
          </cell>
          <cell r="AZ31">
            <v>7368</v>
          </cell>
          <cell r="BA31">
            <v>0</v>
          </cell>
          <cell r="BB31">
            <v>0</v>
          </cell>
          <cell r="BC31">
            <v>10</v>
          </cell>
          <cell r="BD31">
            <v>55681</v>
          </cell>
          <cell r="BF31">
            <v>302483</v>
          </cell>
          <cell r="BG31">
            <v>2157639</v>
          </cell>
          <cell r="BH31">
            <v>0</v>
          </cell>
          <cell r="BI31">
            <v>1872129</v>
          </cell>
          <cell r="BJ31">
            <v>285510</v>
          </cell>
          <cell r="BK31">
            <v>0</v>
          </cell>
          <cell r="BL31">
            <v>4040900</v>
          </cell>
          <cell r="BM31">
            <v>35828</v>
          </cell>
          <cell r="BN31" t="str">
            <v>980306FC196</v>
          </cell>
        </row>
        <row r="32">
          <cell r="A32">
            <v>29</v>
          </cell>
          <cell r="B32">
            <v>160</v>
          </cell>
          <cell r="C32">
            <v>35828</v>
          </cell>
          <cell r="D32" t="str">
            <v>a</v>
          </cell>
          <cell r="E32" t="str">
            <v>STAR PLUS</v>
          </cell>
          <cell r="F32">
            <v>117</v>
          </cell>
          <cell r="G32" t="str">
            <v>Indian Summer-Film-Each Part</v>
          </cell>
          <cell r="H32" t="str">
            <v>Part-II</v>
          </cell>
          <cell r="I32">
            <v>35841</v>
          </cell>
          <cell r="J32" t="str">
            <v>3b</v>
          </cell>
          <cell r="K32" t="str">
            <v>ANALOG - 60</v>
          </cell>
          <cell r="L32">
            <v>0</v>
          </cell>
          <cell r="M32">
            <v>0</v>
          </cell>
          <cell r="N32">
            <v>0</v>
          </cell>
          <cell r="O32">
            <v>0</v>
          </cell>
          <cell r="P32">
            <v>0</v>
          </cell>
          <cell r="Q32">
            <v>0</v>
          </cell>
          <cell r="R32">
            <v>7</v>
          </cell>
          <cell r="S32">
            <v>4</v>
          </cell>
          <cell r="T32">
            <v>0</v>
          </cell>
          <cell r="U32">
            <v>0</v>
          </cell>
          <cell r="V32">
            <v>0</v>
          </cell>
          <cell r="W32">
            <v>0</v>
          </cell>
          <cell r="X32">
            <v>250000</v>
          </cell>
          <cell r="Y32">
            <v>7500</v>
          </cell>
          <cell r="Z32">
            <v>25000</v>
          </cell>
          <cell r="AA32">
            <v>282500</v>
          </cell>
          <cell r="AB32">
            <v>14125</v>
          </cell>
          <cell r="AC32">
            <v>296625</v>
          </cell>
          <cell r="AD32">
            <v>7806</v>
          </cell>
          <cell r="AE32">
            <v>63487</v>
          </cell>
          <cell r="AF32" t="str">
            <v>SR170</v>
          </cell>
          <cell r="AG32">
            <v>35830</v>
          </cell>
          <cell r="AH32" t="str">
            <v>085-68205793</v>
          </cell>
          <cell r="AI32">
            <v>35828</v>
          </cell>
          <cell r="AJ32">
            <v>894906</v>
          </cell>
          <cell r="AK32">
            <v>35828</v>
          </cell>
          <cell r="AL32">
            <v>36</v>
          </cell>
          <cell r="AR32">
            <v>38.75</v>
          </cell>
          <cell r="AW32">
            <v>10</v>
          </cell>
          <cell r="AX32">
            <v>56119</v>
          </cell>
          <cell r="AY32">
            <v>1</v>
          </cell>
          <cell r="AZ32">
            <v>7368</v>
          </cell>
          <cell r="BA32">
            <v>0</v>
          </cell>
          <cell r="BB32">
            <v>0</v>
          </cell>
          <cell r="BC32">
            <v>11</v>
          </cell>
          <cell r="BD32">
            <v>63487</v>
          </cell>
          <cell r="BF32">
            <v>302483</v>
          </cell>
          <cell r="BG32">
            <v>2460122</v>
          </cell>
          <cell r="BH32">
            <v>0</v>
          </cell>
          <cell r="BI32">
            <v>2174611</v>
          </cell>
          <cell r="BJ32">
            <v>285510</v>
          </cell>
          <cell r="BK32">
            <v>0</v>
          </cell>
          <cell r="BL32">
            <v>4040900</v>
          </cell>
          <cell r="BM32">
            <v>35828</v>
          </cell>
          <cell r="BN32" t="str">
            <v>980306FC196</v>
          </cell>
        </row>
        <row r="33">
          <cell r="A33">
            <v>30</v>
          </cell>
          <cell r="B33">
            <v>160</v>
          </cell>
          <cell r="C33">
            <v>35828</v>
          </cell>
          <cell r="D33" t="str">
            <v>a</v>
          </cell>
          <cell r="E33" t="str">
            <v>STAR PLUS</v>
          </cell>
          <cell r="F33" t="str">
            <v>27A</v>
          </cell>
          <cell r="G33" t="str">
            <v>Priya Tendulkar Show</v>
          </cell>
          <cell r="H33">
            <v>50</v>
          </cell>
          <cell r="I33">
            <v>35834</v>
          </cell>
          <cell r="J33" t="str">
            <v>6a</v>
          </cell>
          <cell r="K33" t="str">
            <v>AUDIO</v>
          </cell>
          <cell r="L33">
            <v>0</v>
          </cell>
          <cell r="M33">
            <v>0</v>
          </cell>
          <cell r="N33">
            <v>0</v>
          </cell>
          <cell r="O33">
            <v>0</v>
          </cell>
          <cell r="P33">
            <v>0</v>
          </cell>
          <cell r="Q33">
            <v>0</v>
          </cell>
          <cell r="R33">
            <v>7</v>
          </cell>
          <cell r="S33">
            <v>4</v>
          </cell>
          <cell r="T33">
            <v>0</v>
          </cell>
          <cell r="U33">
            <v>0</v>
          </cell>
          <cell r="V33">
            <v>0</v>
          </cell>
          <cell r="W33">
            <v>1</v>
          </cell>
          <cell r="X33">
            <v>175000</v>
          </cell>
          <cell r="Y33">
            <v>5250</v>
          </cell>
          <cell r="Z33">
            <v>17500</v>
          </cell>
          <cell r="AA33">
            <v>197750</v>
          </cell>
          <cell r="AB33">
            <v>9888</v>
          </cell>
          <cell r="AC33">
            <v>207638</v>
          </cell>
          <cell r="AD33">
            <v>5464</v>
          </cell>
          <cell r="AE33">
            <v>68951</v>
          </cell>
          <cell r="AF33" t="str">
            <v>SR170</v>
          </cell>
          <cell r="AG33">
            <v>35830</v>
          </cell>
          <cell r="AH33" t="str">
            <v>085-68205793</v>
          </cell>
          <cell r="AI33">
            <v>35828</v>
          </cell>
          <cell r="AJ33">
            <v>894906</v>
          </cell>
          <cell r="AK33">
            <v>35828</v>
          </cell>
          <cell r="AL33">
            <v>36</v>
          </cell>
          <cell r="AR33">
            <v>38.75</v>
          </cell>
          <cell r="AW33">
            <v>11</v>
          </cell>
          <cell r="AX33">
            <v>61583</v>
          </cell>
          <cell r="AY33">
            <v>1</v>
          </cell>
          <cell r="AZ33">
            <v>7368</v>
          </cell>
          <cell r="BA33">
            <v>0</v>
          </cell>
          <cell r="BB33">
            <v>0</v>
          </cell>
          <cell r="BC33">
            <v>12</v>
          </cell>
          <cell r="BD33">
            <v>68951</v>
          </cell>
          <cell r="BF33">
            <v>211730</v>
          </cell>
          <cell r="BG33">
            <v>2671852</v>
          </cell>
          <cell r="BH33">
            <v>2671852</v>
          </cell>
          <cell r="BI33">
            <v>2386341</v>
          </cell>
          <cell r="BJ33">
            <v>285510</v>
          </cell>
          <cell r="BK33">
            <v>0</v>
          </cell>
          <cell r="BL33">
            <v>4040900</v>
          </cell>
          <cell r="BM33">
            <v>35828</v>
          </cell>
          <cell r="BN33" t="str">
            <v>980306FC196</v>
          </cell>
        </row>
        <row r="34">
          <cell r="A34">
            <v>31</v>
          </cell>
          <cell r="B34">
            <v>161</v>
          </cell>
          <cell r="C34">
            <v>35830</v>
          </cell>
          <cell r="D34" t="str">
            <v>a</v>
          </cell>
          <cell r="E34" t="str">
            <v>STAR PLUS</v>
          </cell>
          <cell r="F34">
            <v>43</v>
          </cell>
          <cell r="G34" t="str">
            <v>Promo  Saans-16 Episodic</v>
          </cell>
          <cell r="J34" t="str">
            <v>3a</v>
          </cell>
          <cell r="K34" t="str">
            <v>ANALOG - 30</v>
          </cell>
          <cell r="L34">
            <v>0</v>
          </cell>
          <cell r="M34">
            <v>0</v>
          </cell>
          <cell r="N34">
            <v>0</v>
          </cell>
          <cell r="O34">
            <v>0</v>
          </cell>
          <cell r="P34">
            <v>0</v>
          </cell>
          <cell r="Q34">
            <v>0</v>
          </cell>
          <cell r="R34">
            <v>1</v>
          </cell>
          <cell r="S34">
            <v>0</v>
          </cell>
          <cell r="T34">
            <v>0</v>
          </cell>
          <cell r="U34">
            <v>0</v>
          </cell>
          <cell r="V34">
            <v>0</v>
          </cell>
          <cell r="W34">
            <v>0</v>
          </cell>
          <cell r="X34">
            <v>12000</v>
          </cell>
          <cell r="Y34">
            <v>360</v>
          </cell>
          <cell r="Z34">
            <v>1200</v>
          </cell>
          <cell r="AA34">
            <v>13560</v>
          </cell>
          <cell r="AB34">
            <v>678</v>
          </cell>
          <cell r="AC34">
            <v>14238</v>
          </cell>
          <cell r="AD34">
            <v>375</v>
          </cell>
          <cell r="AE34">
            <v>375</v>
          </cell>
          <cell r="AF34" t="str">
            <v>CX750</v>
          </cell>
          <cell r="AG34">
            <v>35831</v>
          </cell>
          <cell r="AH34" t="str">
            <v>160-41053891</v>
          </cell>
          <cell r="AI34">
            <v>35830</v>
          </cell>
          <cell r="AJ34">
            <v>894911</v>
          </cell>
          <cell r="AK34">
            <v>35830</v>
          </cell>
          <cell r="AL34">
            <v>36</v>
          </cell>
          <cell r="AR34">
            <v>38.68</v>
          </cell>
          <cell r="AW34">
            <v>1</v>
          </cell>
          <cell r="AX34">
            <v>375</v>
          </cell>
          <cell r="AY34">
            <v>0</v>
          </cell>
          <cell r="AZ34">
            <v>0</v>
          </cell>
          <cell r="BA34">
            <v>0</v>
          </cell>
          <cell r="BB34">
            <v>0</v>
          </cell>
          <cell r="BC34">
            <v>1</v>
          </cell>
          <cell r="BD34">
            <v>375</v>
          </cell>
          <cell r="BE34" t="str">
            <v>Saans-16 Episodic</v>
          </cell>
          <cell r="BF34">
            <v>14505</v>
          </cell>
          <cell r="BG34">
            <v>14505</v>
          </cell>
          <cell r="BH34">
            <v>0</v>
          </cell>
          <cell r="BI34">
            <v>14505</v>
          </cell>
          <cell r="BJ34">
            <v>0</v>
          </cell>
          <cell r="BK34">
            <v>0</v>
          </cell>
          <cell r="BL34">
            <v>4041849</v>
          </cell>
          <cell r="BM34">
            <v>35830</v>
          </cell>
          <cell r="BN34" t="str">
            <v>980306FC197</v>
          </cell>
        </row>
        <row r="35">
          <cell r="A35">
            <v>32</v>
          </cell>
          <cell r="B35">
            <v>161</v>
          </cell>
          <cell r="C35">
            <v>35830</v>
          </cell>
          <cell r="D35" t="str">
            <v>a</v>
          </cell>
          <cell r="E35" t="str">
            <v>STAR PLUS</v>
          </cell>
          <cell r="F35">
            <v>118</v>
          </cell>
          <cell r="G35" t="str">
            <v>Maruti PSA</v>
          </cell>
          <cell r="H35" t="str">
            <v>Elephant</v>
          </cell>
          <cell r="J35" t="str">
            <v>3a</v>
          </cell>
          <cell r="K35" t="str">
            <v>ANALOG - 30</v>
          </cell>
          <cell r="L35">
            <v>0</v>
          </cell>
          <cell r="M35">
            <v>0</v>
          </cell>
          <cell r="N35">
            <v>0</v>
          </cell>
          <cell r="O35">
            <v>0</v>
          </cell>
          <cell r="P35">
            <v>0</v>
          </cell>
          <cell r="Q35">
            <v>0</v>
          </cell>
          <cell r="R35">
            <v>2</v>
          </cell>
          <cell r="S35">
            <v>0</v>
          </cell>
          <cell r="T35">
            <v>0</v>
          </cell>
          <cell r="U35">
            <v>0</v>
          </cell>
          <cell r="V35">
            <v>0</v>
          </cell>
          <cell r="W35">
            <v>0</v>
          </cell>
          <cell r="X35">
            <v>0</v>
          </cell>
          <cell r="Y35">
            <v>0</v>
          </cell>
          <cell r="Z35">
            <v>0</v>
          </cell>
          <cell r="AA35">
            <v>0</v>
          </cell>
          <cell r="AB35">
            <v>0</v>
          </cell>
          <cell r="AC35">
            <v>0</v>
          </cell>
          <cell r="AD35">
            <v>40</v>
          </cell>
          <cell r="AE35">
            <v>415</v>
          </cell>
          <cell r="AF35" t="str">
            <v>CX750</v>
          </cell>
          <cell r="AG35">
            <v>35831</v>
          </cell>
          <cell r="AH35" t="str">
            <v>160-41053891</v>
          </cell>
          <cell r="AI35">
            <v>35830</v>
          </cell>
          <cell r="AJ35">
            <v>894911</v>
          </cell>
          <cell r="AK35">
            <v>35830</v>
          </cell>
          <cell r="AL35">
            <v>36</v>
          </cell>
          <cell r="AR35">
            <v>38.68</v>
          </cell>
          <cell r="AW35">
            <v>2</v>
          </cell>
          <cell r="AX35">
            <v>415</v>
          </cell>
          <cell r="AY35">
            <v>0</v>
          </cell>
          <cell r="AZ35">
            <v>0</v>
          </cell>
          <cell r="BA35">
            <v>0</v>
          </cell>
          <cell r="BB35">
            <v>0</v>
          </cell>
          <cell r="BC35">
            <v>2</v>
          </cell>
          <cell r="BD35">
            <v>415</v>
          </cell>
          <cell r="BF35">
            <v>1547</v>
          </cell>
          <cell r="BG35">
            <v>16052</v>
          </cell>
          <cell r="BH35">
            <v>0</v>
          </cell>
          <cell r="BI35">
            <v>16052</v>
          </cell>
          <cell r="BJ35">
            <v>0</v>
          </cell>
          <cell r="BK35">
            <v>0</v>
          </cell>
          <cell r="BL35">
            <v>4041849</v>
          </cell>
          <cell r="BM35">
            <v>35830</v>
          </cell>
          <cell r="BN35" t="str">
            <v>980306FC197</v>
          </cell>
        </row>
        <row r="36">
          <cell r="A36">
            <v>33</v>
          </cell>
          <cell r="B36">
            <v>161</v>
          </cell>
          <cell r="C36">
            <v>35830</v>
          </cell>
          <cell r="D36" t="str">
            <v>a</v>
          </cell>
          <cell r="E36" t="str">
            <v>STAR PLUS</v>
          </cell>
          <cell r="F36">
            <v>118</v>
          </cell>
          <cell r="G36" t="str">
            <v>Maruti PSA</v>
          </cell>
          <cell r="H36" t="str">
            <v>Cellphone</v>
          </cell>
          <cell r="J36" t="str">
            <v>3a</v>
          </cell>
          <cell r="K36" t="str">
            <v>ANALOG - 30</v>
          </cell>
          <cell r="L36">
            <v>0</v>
          </cell>
          <cell r="M36">
            <v>0</v>
          </cell>
          <cell r="N36">
            <v>0</v>
          </cell>
          <cell r="O36">
            <v>0</v>
          </cell>
          <cell r="P36">
            <v>0</v>
          </cell>
          <cell r="Q36">
            <v>0</v>
          </cell>
          <cell r="R36">
            <v>3</v>
          </cell>
          <cell r="S36">
            <v>0</v>
          </cell>
          <cell r="T36">
            <v>0</v>
          </cell>
          <cell r="U36">
            <v>0</v>
          </cell>
          <cell r="V36">
            <v>0</v>
          </cell>
          <cell r="W36">
            <v>0</v>
          </cell>
          <cell r="X36">
            <v>0</v>
          </cell>
          <cell r="Y36">
            <v>0</v>
          </cell>
          <cell r="Z36">
            <v>0</v>
          </cell>
          <cell r="AA36">
            <v>0</v>
          </cell>
          <cell r="AB36">
            <v>0</v>
          </cell>
          <cell r="AC36">
            <v>0</v>
          </cell>
          <cell r="AD36">
            <v>40</v>
          </cell>
          <cell r="AE36">
            <v>455</v>
          </cell>
          <cell r="AF36" t="str">
            <v>CX750</v>
          </cell>
          <cell r="AG36">
            <v>35831</v>
          </cell>
          <cell r="AH36" t="str">
            <v>160-41053891</v>
          </cell>
          <cell r="AI36">
            <v>35830</v>
          </cell>
          <cell r="AJ36">
            <v>894911</v>
          </cell>
          <cell r="AK36">
            <v>35830</v>
          </cell>
          <cell r="AL36">
            <v>36</v>
          </cell>
          <cell r="AR36">
            <v>38.68</v>
          </cell>
          <cell r="AW36">
            <v>3</v>
          </cell>
          <cell r="AX36">
            <v>455</v>
          </cell>
          <cell r="AY36">
            <v>0</v>
          </cell>
          <cell r="AZ36">
            <v>0</v>
          </cell>
          <cell r="BA36">
            <v>0</v>
          </cell>
          <cell r="BB36">
            <v>0</v>
          </cell>
          <cell r="BC36">
            <v>3</v>
          </cell>
          <cell r="BD36">
            <v>455</v>
          </cell>
          <cell r="BF36">
            <v>1547</v>
          </cell>
          <cell r="BG36">
            <v>17599</v>
          </cell>
          <cell r="BH36">
            <v>0</v>
          </cell>
          <cell r="BI36">
            <v>17599</v>
          </cell>
          <cell r="BJ36">
            <v>0</v>
          </cell>
          <cell r="BK36">
            <v>0</v>
          </cell>
          <cell r="BL36">
            <v>4041849</v>
          </cell>
          <cell r="BM36">
            <v>35830</v>
          </cell>
          <cell r="BN36" t="str">
            <v>980306FC197</v>
          </cell>
        </row>
        <row r="37">
          <cell r="A37">
            <v>34</v>
          </cell>
          <cell r="B37">
            <v>161</v>
          </cell>
          <cell r="C37">
            <v>35830</v>
          </cell>
          <cell r="D37" t="str">
            <v>a</v>
          </cell>
          <cell r="E37" t="str">
            <v>STAR PLUS</v>
          </cell>
          <cell r="F37">
            <v>118</v>
          </cell>
          <cell r="G37" t="str">
            <v>Maruti PSA</v>
          </cell>
          <cell r="H37" t="str">
            <v>Traffic Signal-Kids</v>
          </cell>
          <cell r="J37" t="str">
            <v>3a</v>
          </cell>
          <cell r="K37" t="str">
            <v>ANALOG - 30</v>
          </cell>
          <cell r="L37">
            <v>0</v>
          </cell>
          <cell r="M37">
            <v>0</v>
          </cell>
          <cell r="N37">
            <v>0</v>
          </cell>
          <cell r="O37">
            <v>0</v>
          </cell>
          <cell r="P37">
            <v>0</v>
          </cell>
          <cell r="Q37">
            <v>0</v>
          </cell>
          <cell r="R37">
            <v>4</v>
          </cell>
          <cell r="S37">
            <v>0</v>
          </cell>
          <cell r="T37">
            <v>0</v>
          </cell>
          <cell r="U37">
            <v>0</v>
          </cell>
          <cell r="V37">
            <v>0</v>
          </cell>
          <cell r="W37">
            <v>0</v>
          </cell>
          <cell r="X37">
            <v>0</v>
          </cell>
          <cell r="Y37">
            <v>0</v>
          </cell>
          <cell r="Z37">
            <v>0</v>
          </cell>
          <cell r="AA37">
            <v>0</v>
          </cell>
          <cell r="AB37">
            <v>0</v>
          </cell>
          <cell r="AC37">
            <v>0</v>
          </cell>
          <cell r="AD37">
            <v>40</v>
          </cell>
          <cell r="AE37">
            <v>495</v>
          </cell>
          <cell r="AF37" t="str">
            <v>CX750</v>
          </cell>
          <cell r="AG37">
            <v>35831</v>
          </cell>
          <cell r="AH37" t="str">
            <v>160-41053891</v>
          </cell>
          <cell r="AI37">
            <v>35830</v>
          </cell>
          <cell r="AJ37">
            <v>894911</v>
          </cell>
          <cell r="AK37">
            <v>35830</v>
          </cell>
          <cell r="AL37">
            <v>36</v>
          </cell>
          <cell r="AR37">
            <v>38.68</v>
          </cell>
          <cell r="AW37">
            <v>4</v>
          </cell>
          <cell r="AX37">
            <v>495</v>
          </cell>
          <cell r="AY37">
            <v>0</v>
          </cell>
          <cell r="AZ37">
            <v>0</v>
          </cell>
          <cell r="BA37">
            <v>0</v>
          </cell>
          <cell r="BB37">
            <v>0</v>
          </cell>
          <cell r="BC37">
            <v>4</v>
          </cell>
          <cell r="BD37">
            <v>495</v>
          </cell>
          <cell r="BF37">
            <v>1547</v>
          </cell>
          <cell r="BG37">
            <v>19146</v>
          </cell>
          <cell r="BH37">
            <v>0</v>
          </cell>
          <cell r="BI37">
            <v>19147</v>
          </cell>
          <cell r="BJ37">
            <v>0</v>
          </cell>
          <cell r="BK37">
            <v>0</v>
          </cell>
          <cell r="BL37">
            <v>4041849</v>
          </cell>
          <cell r="BM37">
            <v>35830</v>
          </cell>
          <cell r="BN37" t="str">
            <v>980306FC197</v>
          </cell>
        </row>
        <row r="38">
          <cell r="A38">
            <v>35</v>
          </cell>
          <cell r="B38">
            <v>161</v>
          </cell>
          <cell r="C38">
            <v>35830</v>
          </cell>
          <cell r="D38" t="str">
            <v>a</v>
          </cell>
          <cell r="E38" t="str">
            <v>STAR PLUS</v>
          </cell>
          <cell r="F38">
            <v>118</v>
          </cell>
          <cell r="G38" t="str">
            <v>Maruti PSA</v>
          </cell>
          <cell r="H38" t="str">
            <v>Monkey</v>
          </cell>
          <cell r="J38" t="str">
            <v>3a</v>
          </cell>
          <cell r="K38" t="str">
            <v>ANALOG - 30</v>
          </cell>
          <cell r="L38">
            <v>0</v>
          </cell>
          <cell r="M38">
            <v>0</v>
          </cell>
          <cell r="N38">
            <v>0</v>
          </cell>
          <cell r="O38">
            <v>0</v>
          </cell>
          <cell r="P38">
            <v>0</v>
          </cell>
          <cell r="Q38">
            <v>0</v>
          </cell>
          <cell r="R38">
            <v>5</v>
          </cell>
          <cell r="S38">
            <v>0</v>
          </cell>
          <cell r="T38">
            <v>0</v>
          </cell>
          <cell r="U38">
            <v>0</v>
          </cell>
          <cell r="V38">
            <v>0</v>
          </cell>
          <cell r="W38">
            <v>0</v>
          </cell>
          <cell r="X38">
            <v>0</v>
          </cell>
          <cell r="Y38">
            <v>0</v>
          </cell>
          <cell r="Z38">
            <v>0</v>
          </cell>
          <cell r="AA38">
            <v>0</v>
          </cell>
          <cell r="AB38">
            <v>0</v>
          </cell>
          <cell r="AC38">
            <v>0</v>
          </cell>
          <cell r="AD38">
            <v>40</v>
          </cell>
          <cell r="AE38">
            <v>535</v>
          </cell>
          <cell r="AF38" t="str">
            <v>CX750</v>
          </cell>
          <cell r="AG38">
            <v>35831</v>
          </cell>
          <cell r="AH38" t="str">
            <v>160-41053891</v>
          </cell>
          <cell r="AI38">
            <v>35830</v>
          </cell>
          <cell r="AJ38">
            <v>894911</v>
          </cell>
          <cell r="AK38">
            <v>35830</v>
          </cell>
          <cell r="AL38">
            <v>36</v>
          </cell>
          <cell r="AR38">
            <v>38.68</v>
          </cell>
          <cell r="AW38">
            <v>5</v>
          </cell>
          <cell r="AX38">
            <v>535</v>
          </cell>
          <cell r="AY38">
            <v>0</v>
          </cell>
          <cell r="AZ38">
            <v>0</v>
          </cell>
          <cell r="BA38">
            <v>0</v>
          </cell>
          <cell r="BB38">
            <v>0</v>
          </cell>
          <cell r="BC38">
            <v>5</v>
          </cell>
          <cell r="BD38">
            <v>535</v>
          </cell>
          <cell r="BF38">
            <v>1547</v>
          </cell>
          <cell r="BG38">
            <v>20693</v>
          </cell>
          <cell r="BH38">
            <v>0</v>
          </cell>
          <cell r="BI38">
            <v>20694</v>
          </cell>
          <cell r="BJ38">
            <v>0</v>
          </cell>
          <cell r="BK38">
            <v>0</v>
          </cell>
          <cell r="BL38">
            <v>4041849</v>
          </cell>
          <cell r="BM38">
            <v>35830</v>
          </cell>
          <cell r="BN38" t="str">
            <v>980306FC197</v>
          </cell>
        </row>
        <row r="39">
          <cell r="A39">
            <v>36</v>
          </cell>
          <cell r="B39">
            <v>161</v>
          </cell>
          <cell r="C39">
            <v>35830</v>
          </cell>
          <cell r="D39" t="str">
            <v>a</v>
          </cell>
          <cell r="E39" t="str">
            <v>STAR PLUS</v>
          </cell>
          <cell r="F39">
            <v>119</v>
          </cell>
          <cell r="G39" t="str">
            <v>Citylites</v>
          </cell>
          <cell r="H39">
            <v>2</v>
          </cell>
          <cell r="I39">
            <v>35830</v>
          </cell>
          <cell r="J39" t="str">
            <v>3a</v>
          </cell>
          <cell r="K39" t="str">
            <v>ANALOG - 30</v>
          </cell>
          <cell r="L39">
            <v>0</v>
          </cell>
          <cell r="M39">
            <v>0</v>
          </cell>
          <cell r="N39">
            <v>0</v>
          </cell>
          <cell r="O39">
            <v>0</v>
          </cell>
          <cell r="P39">
            <v>0</v>
          </cell>
          <cell r="Q39">
            <v>0</v>
          </cell>
          <cell r="R39">
            <v>6</v>
          </cell>
          <cell r="S39">
            <v>0</v>
          </cell>
          <cell r="T39">
            <v>0</v>
          </cell>
          <cell r="U39">
            <v>0</v>
          </cell>
          <cell r="V39">
            <v>0</v>
          </cell>
          <cell r="W39">
            <v>0</v>
          </cell>
          <cell r="X39">
            <v>200000</v>
          </cell>
          <cell r="Y39">
            <v>6000</v>
          </cell>
          <cell r="Z39">
            <v>20000</v>
          </cell>
          <cell r="AA39">
            <v>226000</v>
          </cell>
          <cell r="AB39">
            <v>11300</v>
          </cell>
          <cell r="AC39">
            <v>237300</v>
          </cell>
          <cell r="AD39">
            <v>6245</v>
          </cell>
          <cell r="AE39">
            <v>6780</v>
          </cell>
          <cell r="AF39" t="str">
            <v>CX750</v>
          </cell>
          <cell r="AG39">
            <v>35831</v>
          </cell>
          <cell r="AH39" t="str">
            <v>160-41053891</v>
          </cell>
          <cell r="AI39">
            <v>35830</v>
          </cell>
          <cell r="AJ39">
            <v>894911</v>
          </cell>
          <cell r="AK39">
            <v>35830</v>
          </cell>
          <cell r="AL39">
            <v>36</v>
          </cell>
          <cell r="AM39">
            <v>4740</v>
          </cell>
          <cell r="AR39">
            <v>38.68</v>
          </cell>
          <cell r="AW39">
            <v>6</v>
          </cell>
          <cell r="AX39">
            <v>6780</v>
          </cell>
          <cell r="AY39">
            <v>0</v>
          </cell>
          <cell r="AZ39">
            <v>0</v>
          </cell>
          <cell r="BA39">
            <v>0</v>
          </cell>
          <cell r="BB39">
            <v>0</v>
          </cell>
          <cell r="BC39">
            <v>6</v>
          </cell>
          <cell r="BD39">
            <v>6780</v>
          </cell>
          <cell r="BF39">
            <v>241557</v>
          </cell>
          <cell r="BG39">
            <v>262250</v>
          </cell>
          <cell r="BH39">
            <v>0</v>
          </cell>
          <cell r="BI39">
            <v>262250</v>
          </cell>
          <cell r="BJ39">
            <v>0</v>
          </cell>
          <cell r="BK39">
            <v>0</v>
          </cell>
          <cell r="BL39">
            <v>4041849</v>
          </cell>
          <cell r="BM39">
            <v>35830</v>
          </cell>
          <cell r="BN39" t="str">
            <v>980306FC197</v>
          </cell>
        </row>
        <row r="40">
          <cell r="A40">
            <v>37</v>
          </cell>
          <cell r="B40">
            <v>161</v>
          </cell>
          <cell r="C40">
            <v>35830</v>
          </cell>
          <cell r="D40" t="str">
            <v>a</v>
          </cell>
          <cell r="E40" t="str">
            <v>STAR PLUS</v>
          </cell>
          <cell r="F40">
            <v>38</v>
          </cell>
          <cell r="G40" t="str">
            <v>The Trial Show</v>
          </cell>
          <cell r="H40">
            <v>45</v>
          </cell>
          <cell r="I40">
            <v>35835</v>
          </cell>
          <cell r="J40" t="str">
            <v>3a</v>
          </cell>
          <cell r="K40" t="str">
            <v>ANALOG - 30</v>
          </cell>
          <cell r="L40">
            <v>0</v>
          </cell>
          <cell r="M40">
            <v>0</v>
          </cell>
          <cell r="N40">
            <v>0</v>
          </cell>
          <cell r="O40">
            <v>0</v>
          </cell>
          <cell r="P40">
            <v>0</v>
          </cell>
          <cell r="Q40">
            <v>0</v>
          </cell>
          <cell r="R40">
            <v>7</v>
          </cell>
          <cell r="S40">
            <v>0</v>
          </cell>
          <cell r="T40">
            <v>0</v>
          </cell>
          <cell r="U40">
            <v>0</v>
          </cell>
          <cell r="V40">
            <v>0</v>
          </cell>
          <cell r="W40">
            <v>0</v>
          </cell>
          <cell r="X40">
            <v>0</v>
          </cell>
          <cell r="Y40">
            <v>0</v>
          </cell>
          <cell r="Z40">
            <v>0</v>
          </cell>
          <cell r="AA40">
            <v>0</v>
          </cell>
          <cell r="AB40">
            <v>0</v>
          </cell>
          <cell r="AC40">
            <v>0</v>
          </cell>
          <cell r="AD40">
            <v>40</v>
          </cell>
          <cell r="AE40">
            <v>6820</v>
          </cell>
          <cell r="AF40" t="str">
            <v>CX750</v>
          </cell>
          <cell r="AG40">
            <v>35831</v>
          </cell>
          <cell r="AH40" t="str">
            <v>160-41053891</v>
          </cell>
          <cell r="AI40">
            <v>35830</v>
          </cell>
          <cell r="AJ40">
            <v>894911</v>
          </cell>
          <cell r="AK40">
            <v>35830</v>
          </cell>
          <cell r="AL40">
            <v>36</v>
          </cell>
          <cell r="AM40">
            <v>4740</v>
          </cell>
          <cell r="AR40">
            <v>38.68</v>
          </cell>
          <cell r="AW40">
            <v>7</v>
          </cell>
          <cell r="AX40">
            <v>6820</v>
          </cell>
          <cell r="AY40">
            <v>0</v>
          </cell>
          <cell r="AZ40">
            <v>0</v>
          </cell>
          <cell r="BA40">
            <v>0</v>
          </cell>
          <cell r="BB40">
            <v>0</v>
          </cell>
          <cell r="BC40">
            <v>7</v>
          </cell>
          <cell r="BD40">
            <v>6820</v>
          </cell>
          <cell r="BF40">
            <v>1547</v>
          </cell>
          <cell r="BG40">
            <v>263797</v>
          </cell>
          <cell r="BH40">
            <v>0</v>
          </cell>
          <cell r="BI40">
            <v>263798</v>
          </cell>
          <cell r="BJ40">
            <v>0</v>
          </cell>
          <cell r="BK40">
            <v>0</v>
          </cell>
          <cell r="BL40">
            <v>4041849</v>
          </cell>
          <cell r="BM40">
            <v>35830</v>
          </cell>
          <cell r="BN40" t="str">
            <v>980306FC197</v>
          </cell>
        </row>
        <row r="41">
          <cell r="A41">
            <v>38</v>
          </cell>
          <cell r="B41">
            <v>161</v>
          </cell>
          <cell r="C41">
            <v>35830</v>
          </cell>
          <cell r="D41" t="str">
            <v>a</v>
          </cell>
          <cell r="E41" t="str">
            <v>STAR PLUS</v>
          </cell>
          <cell r="F41">
            <v>38</v>
          </cell>
          <cell r="G41" t="str">
            <v>The Trial Show</v>
          </cell>
          <cell r="H41">
            <v>46</v>
          </cell>
          <cell r="I41">
            <v>35836</v>
          </cell>
          <cell r="J41" t="str">
            <v>3a</v>
          </cell>
          <cell r="K41" t="str">
            <v>ANALOG - 30</v>
          </cell>
          <cell r="L41">
            <v>0</v>
          </cell>
          <cell r="M41">
            <v>0</v>
          </cell>
          <cell r="N41">
            <v>0</v>
          </cell>
          <cell r="O41">
            <v>0</v>
          </cell>
          <cell r="P41">
            <v>0</v>
          </cell>
          <cell r="Q41">
            <v>0</v>
          </cell>
          <cell r="R41">
            <v>8</v>
          </cell>
          <cell r="S41">
            <v>0</v>
          </cell>
          <cell r="T41">
            <v>0</v>
          </cell>
          <cell r="U41">
            <v>0</v>
          </cell>
          <cell r="V41">
            <v>0</v>
          </cell>
          <cell r="W41">
            <v>0</v>
          </cell>
          <cell r="X41">
            <v>0</v>
          </cell>
          <cell r="Y41">
            <v>0</v>
          </cell>
          <cell r="Z41">
            <v>0</v>
          </cell>
          <cell r="AA41">
            <v>0</v>
          </cell>
          <cell r="AB41">
            <v>0</v>
          </cell>
          <cell r="AC41">
            <v>0</v>
          </cell>
          <cell r="AD41">
            <v>40</v>
          </cell>
          <cell r="AE41">
            <v>6860</v>
          </cell>
          <cell r="AF41" t="str">
            <v>CX750</v>
          </cell>
          <cell r="AG41">
            <v>35831</v>
          </cell>
          <cell r="AH41" t="str">
            <v>160-41053891</v>
          </cell>
          <cell r="AI41">
            <v>35830</v>
          </cell>
          <cell r="AJ41">
            <v>894911</v>
          </cell>
          <cell r="AK41">
            <v>35830</v>
          </cell>
          <cell r="AL41">
            <v>36</v>
          </cell>
          <cell r="AM41">
            <v>4740</v>
          </cell>
          <cell r="AR41">
            <v>38.68</v>
          </cell>
          <cell r="AW41">
            <v>8</v>
          </cell>
          <cell r="AX41">
            <v>6860</v>
          </cell>
          <cell r="AY41">
            <v>0</v>
          </cell>
          <cell r="AZ41">
            <v>0</v>
          </cell>
          <cell r="BA41">
            <v>0</v>
          </cell>
          <cell r="BB41">
            <v>0</v>
          </cell>
          <cell r="BC41">
            <v>8</v>
          </cell>
          <cell r="BD41">
            <v>6860</v>
          </cell>
          <cell r="BF41">
            <v>1547</v>
          </cell>
          <cell r="BG41">
            <v>265344</v>
          </cell>
          <cell r="BH41">
            <v>0</v>
          </cell>
          <cell r="BI41">
            <v>265345</v>
          </cell>
          <cell r="BJ41">
            <v>0</v>
          </cell>
          <cell r="BK41">
            <v>0</v>
          </cell>
          <cell r="BL41">
            <v>4041849</v>
          </cell>
          <cell r="BM41">
            <v>35830</v>
          </cell>
          <cell r="BN41" t="str">
            <v>980306FC197</v>
          </cell>
        </row>
        <row r="42">
          <cell r="A42">
            <v>39</v>
          </cell>
          <cell r="B42">
            <v>161</v>
          </cell>
          <cell r="C42">
            <v>35830</v>
          </cell>
          <cell r="D42" t="str">
            <v>b</v>
          </cell>
          <cell r="E42" t="str">
            <v>STAR MOVIES</v>
          </cell>
          <cell r="F42">
            <v>3</v>
          </cell>
          <cell r="G42" t="str">
            <v>India Star Five</v>
          </cell>
          <cell r="H42" t="str">
            <v>3/98/84</v>
          </cell>
          <cell r="I42">
            <v>35838</v>
          </cell>
          <cell r="J42" t="str">
            <v>3a</v>
          </cell>
          <cell r="K42" t="str">
            <v>ANALOG - 30</v>
          </cell>
          <cell r="L42">
            <v>0</v>
          </cell>
          <cell r="M42">
            <v>0</v>
          </cell>
          <cell r="N42">
            <v>0</v>
          </cell>
          <cell r="O42">
            <v>0</v>
          </cell>
          <cell r="P42">
            <v>0</v>
          </cell>
          <cell r="Q42">
            <v>0</v>
          </cell>
          <cell r="R42">
            <v>9</v>
          </cell>
          <cell r="S42">
            <v>0</v>
          </cell>
          <cell r="T42">
            <v>0</v>
          </cell>
          <cell r="U42">
            <v>0</v>
          </cell>
          <cell r="V42">
            <v>0</v>
          </cell>
          <cell r="W42">
            <v>0</v>
          </cell>
          <cell r="X42">
            <v>40000</v>
          </cell>
          <cell r="Y42">
            <v>11332</v>
          </cell>
          <cell r="Z42">
            <v>2000</v>
          </cell>
          <cell r="AA42">
            <v>53332</v>
          </cell>
          <cell r="AB42">
            <v>2667</v>
          </cell>
          <cell r="AC42">
            <v>55999</v>
          </cell>
          <cell r="AD42">
            <v>1474</v>
          </cell>
          <cell r="AE42">
            <v>8334</v>
          </cell>
          <cell r="AF42" t="str">
            <v>CX750</v>
          </cell>
          <cell r="AG42">
            <v>35831</v>
          </cell>
          <cell r="AH42" t="str">
            <v>160-41053891</v>
          </cell>
          <cell r="AI42">
            <v>35830</v>
          </cell>
          <cell r="AJ42">
            <v>894911</v>
          </cell>
          <cell r="AK42">
            <v>35830</v>
          </cell>
          <cell r="AL42">
            <v>36</v>
          </cell>
          <cell r="AR42">
            <v>38.68</v>
          </cell>
          <cell r="AW42">
            <v>8</v>
          </cell>
          <cell r="AX42">
            <v>6860</v>
          </cell>
          <cell r="AY42">
            <v>1</v>
          </cell>
          <cell r="AZ42">
            <v>1474</v>
          </cell>
          <cell r="BA42">
            <v>0</v>
          </cell>
          <cell r="BB42">
            <v>0</v>
          </cell>
          <cell r="BC42">
            <v>9</v>
          </cell>
          <cell r="BD42">
            <v>8334</v>
          </cell>
          <cell r="BF42">
            <v>57014</v>
          </cell>
          <cell r="BG42">
            <v>322358</v>
          </cell>
          <cell r="BH42">
            <v>0</v>
          </cell>
          <cell r="BI42">
            <v>265345</v>
          </cell>
          <cell r="BJ42">
            <v>57014</v>
          </cell>
          <cell r="BK42">
            <v>0</v>
          </cell>
          <cell r="BL42">
            <v>4041849</v>
          </cell>
          <cell r="BM42">
            <v>35830</v>
          </cell>
          <cell r="BN42" t="str">
            <v>980306FC197</v>
          </cell>
        </row>
        <row r="43">
          <cell r="A43">
            <v>40</v>
          </cell>
          <cell r="B43">
            <v>161</v>
          </cell>
          <cell r="C43">
            <v>35830</v>
          </cell>
          <cell r="D43" t="str">
            <v>a</v>
          </cell>
          <cell r="E43" t="str">
            <v>STAR PLUS</v>
          </cell>
          <cell r="F43">
            <v>6</v>
          </cell>
          <cell r="G43" t="str">
            <v>Chandrakanta</v>
          </cell>
          <cell r="H43">
            <v>67</v>
          </cell>
          <cell r="I43">
            <v>35830</v>
          </cell>
          <cell r="J43" t="str">
            <v>3b</v>
          </cell>
          <cell r="K43" t="str">
            <v>ANALOG - 60</v>
          </cell>
          <cell r="L43">
            <v>0</v>
          </cell>
          <cell r="M43">
            <v>0</v>
          </cell>
          <cell r="N43">
            <v>0</v>
          </cell>
          <cell r="O43">
            <v>0</v>
          </cell>
          <cell r="P43">
            <v>0</v>
          </cell>
          <cell r="Q43">
            <v>0</v>
          </cell>
          <cell r="R43">
            <v>9</v>
          </cell>
          <cell r="S43">
            <v>1</v>
          </cell>
          <cell r="T43">
            <v>0</v>
          </cell>
          <cell r="U43">
            <v>0</v>
          </cell>
          <cell r="V43">
            <v>0</v>
          </cell>
          <cell r="W43">
            <v>0</v>
          </cell>
          <cell r="X43">
            <v>400000</v>
          </cell>
          <cell r="Y43">
            <v>12000</v>
          </cell>
          <cell r="Z43">
            <v>40000</v>
          </cell>
          <cell r="AA43">
            <v>452000</v>
          </cell>
          <cell r="AB43">
            <v>22600</v>
          </cell>
          <cell r="AC43">
            <v>474600</v>
          </cell>
          <cell r="AD43">
            <v>12489</v>
          </cell>
          <cell r="AE43">
            <v>20823</v>
          </cell>
          <cell r="AF43" t="str">
            <v>CX750</v>
          </cell>
          <cell r="AG43">
            <v>35831</v>
          </cell>
          <cell r="AH43" t="str">
            <v>160-41053891</v>
          </cell>
          <cell r="AI43">
            <v>35830</v>
          </cell>
          <cell r="AJ43">
            <v>894911</v>
          </cell>
          <cell r="AK43">
            <v>35830</v>
          </cell>
          <cell r="AL43">
            <v>36</v>
          </cell>
          <cell r="AM43">
            <v>4740</v>
          </cell>
          <cell r="AR43">
            <v>38.68</v>
          </cell>
          <cell r="AW43">
            <v>9</v>
          </cell>
          <cell r="AX43">
            <v>19349</v>
          </cell>
          <cell r="AY43">
            <v>1</v>
          </cell>
          <cell r="AZ43">
            <v>1474</v>
          </cell>
          <cell r="BA43">
            <v>0</v>
          </cell>
          <cell r="BB43">
            <v>0</v>
          </cell>
          <cell r="BC43">
            <v>10</v>
          </cell>
          <cell r="BD43">
            <v>20823</v>
          </cell>
          <cell r="BF43">
            <v>483075</v>
          </cell>
          <cell r="BG43">
            <v>805433</v>
          </cell>
          <cell r="BH43">
            <v>805433</v>
          </cell>
          <cell r="BI43">
            <v>748419</v>
          </cell>
          <cell r="BJ43">
            <v>57014</v>
          </cell>
          <cell r="BK43">
            <v>0</v>
          </cell>
          <cell r="BL43">
            <v>4041849</v>
          </cell>
          <cell r="BM43">
            <v>35830</v>
          </cell>
          <cell r="BN43" t="str">
            <v>980306FC197</v>
          </cell>
        </row>
        <row r="44">
          <cell r="A44">
            <v>41</v>
          </cell>
          <cell r="B44">
            <v>162</v>
          </cell>
          <cell r="C44">
            <v>35831</v>
          </cell>
          <cell r="D44" t="str">
            <v>a</v>
          </cell>
          <cell r="E44" t="str">
            <v>STAR PLUS</v>
          </cell>
          <cell r="F44">
            <v>47</v>
          </cell>
          <cell r="G44" t="str">
            <v>Rendezvous With Simi Garewal</v>
          </cell>
          <cell r="H44">
            <v>15</v>
          </cell>
          <cell r="I44">
            <v>35839</v>
          </cell>
          <cell r="J44" t="str">
            <v>3a</v>
          </cell>
          <cell r="K44" t="str">
            <v>ANALOG - 30</v>
          </cell>
          <cell r="L44">
            <v>0</v>
          </cell>
          <cell r="M44">
            <v>0</v>
          </cell>
          <cell r="N44">
            <v>0</v>
          </cell>
          <cell r="O44">
            <v>0</v>
          </cell>
          <cell r="P44">
            <v>0</v>
          </cell>
          <cell r="Q44">
            <v>0</v>
          </cell>
          <cell r="R44">
            <v>1</v>
          </cell>
          <cell r="S44">
            <v>0</v>
          </cell>
          <cell r="T44">
            <v>0</v>
          </cell>
          <cell r="U44">
            <v>0</v>
          </cell>
          <cell r="V44">
            <v>0</v>
          </cell>
          <cell r="W44">
            <v>0</v>
          </cell>
          <cell r="X44">
            <v>225000</v>
          </cell>
          <cell r="Y44">
            <v>6750</v>
          </cell>
          <cell r="Z44">
            <v>22500</v>
          </cell>
          <cell r="AA44">
            <v>254250</v>
          </cell>
          <cell r="AB44">
            <v>12713</v>
          </cell>
          <cell r="AC44">
            <v>266963</v>
          </cell>
          <cell r="AD44">
            <v>7025</v>
          </cell>
          <cell r="AE44">
            <v>7025</v>
          </cell>
          <cell r="AF44" t="str">
            <v>CX750</v>
          </cell>
          <cell r="AG44">
            <v>35832</v>
          </cell>
          <cell r="AH44" t="str">
            <v>160-41053972</v>
          </cell>
          <cell r="AI44">
            <v>35831</v>
          </cell>
          <cell r="AJ44">
            <v>894915</v>
          </cell>
          <cell r="AK44">
            <v>35831</v>
          </cell>
          <cell r="AL44">
            <v>36</v>
          </cell>
          <cell r="AM44">
            <v>4840</v>
          </cell>
          <cell r="AR44">
            <v>38.74</v>
          </cell>
          <cell r="AW44">
            <v>1</v>
          </cell>
          <cell r="AX44">
            <v>7025</v>
          </cell>
          <cell r="AY44">
            <v>0</v>
          </cell>
          <cell r="AZ44">
            <v>0</v>
          </cell>
          <cell r="BA44">
            <v>0</v>
          </cell>
          <cell r="BB44">
            <v>0</v>
          </cell>
          <cell r="BC44">
            <v>1</v>
          </cell>
          <cell r="BD44">
            <v>7025</v>
          </cell>
          <cell r="BF44">
            <v>272149</v>
          </cell>
          <cell r="BG44">
            <v>272149</v>
          </cell>
          <cell r="BH44">
            <v>0</v>
          </cell>
          <cell r="BI44">
            <v>272149</v>
          </cell>
          <cell r="BJ44">
            <v>0</v>
          </cell>
          <cell r="BK44">
            <v>0</v>
          </cell>
          <cell r="BL44">
            <v>4042315</v>
          </cell>
          <cell r="BM44">
            <v>35831</v>
          </cell>
          <cell r="BN44" t="str">
            <v>980306FC203</v>
          </cell>
        </row>
        <row r="45">
          <cell r="A45">
            <v>42</v>
          </cell>
          <cell r="B45">
            <v>162</v>
          </cell>
          <cell r="C45">
            <v>35831</v>
          </cell>
          <cell r="D45" t="str">
            <v>a</v>
          </cell>
          <cell r="E45" t="str">
            <v>STAR PLUS</v>
          </cell>
          <cell r="F45" t="str">
            <v>106a</v>
          </cell>
          <cell r="G45" t="str">
            <v>Kabhie Kabhie</v>
          </cell>
          <cell r="H45">
            <v>7</v>
          </cell>
          <cell r="I45">
            <v>35840</v>
          </cell>
          <cell r="J45" t="str">
            <v>3a</v>
          </cell>
          <cell r="K45" t="str">
            <v>ANALOG - 30</v>
          </cell>
          <cell r="L45">
            <v>0</v>
          </cell>
          <cell r="M45">
            <v>0</v>
          </cell>
          <cell r="N45">
            <v>0</v>
          </cell>
          <cell r="O45">
            <v>0</v>
          </cell>
          <cell r="P45">
            <v>0</v>
          </cell>
          <cell r="Q45">
            <v>0</v>
          </cell>
          <cell r="R45">
            <v>2</v>
          </cell>
          <cell r="S45">
            <v>0</v>
          </cell>
          <cell r="T45">
            <v>0</v>
          </cell>
          <cell r="U45">
            <v>0</v>
          </cell>
          <cell r="V45">
            <v>0</v>
          </cell>
          <cell r="W45">
            <v>0</v>
          </cell>
          <cell r="X45">
            <v>200000</v>
          </cell>
          <cell r="Y45">
            <v>6000</v>
          </cell>
          <cell r="Z45">
            <v>20000</v>
          </cell>
          <cell r="AA45">
            <v>226000</v>
          </cell>
          <cell r="AB45">
            <v>11300</v>
          </cell>
          <cell r="AC45">
            <v>237300</v>
          </cell>
          <cell r="AD45">
            <v>6245</v>
          </cell>
          <cell r="AE45">
            <v>13270</v>
          </cell>
          <cell r="AF45" t="str">
            <v>CX750</v>
          </cell>
          <cell r="AG45">
            <v>35832</v>
          </cell>
          <cell r="AH45" t="str">
            <v>160-41053972</v>
          </cell>
          <cell r="AI45">
            <v>35831</v>
          </cell>
          <cell r="AJ45">
            <v>894915</v>
          </cell>
          <cell r="AK45">
            <v>35831</v>
          </cell>
          <cell r="AL45">
            <v>36</v>
          </cell>
          <cell r="AM45">
            <v>4840</v>
          </cell>
          <cell r="AR45">
            <v>38.74</v>
          </cell>
          <cell r="AW45">
            <v>2</v>
          </cell>
          <cell r="AX45">
            <v>13270</v>
          </cell>
          <cell r="AY45">
            <v>0</v>
          </cell>
          <cell r="AZ45">
            <v>0</v>
          </cell>
          <cell r="BA45">
            <v>0</v>
          </cell>
          <cell r="BB45">
            <v>0</v>
          </cell>
          <cell r="BC45">
            <v>2</v>
          </cell>
          <cell r="BD45">
            <v>13270</v>
          </cell>
          <cell r="BF45">
            <v>241931</v>
          </cell>
          <cell r="BG45">
            <v>514080</v>
          </cell>
          <cell r="BH45">
            <v>0</v>
          </cell>
          <cell r="BI45">
            <v>514080</v>
          </cell>
          <cell r="BJ45">
            <v>0</v>
          </cell>
          <cell r="BK45">
            <v>0</v>
          </cell>
          <cell r="BL45">
            <v>4042315</v>
          </cell>
          <cell r="BM45">
            <v>35831</v>
          </cell>
          <cell r="BN45" t="str">
            <v>980306FC203</v>
          </cell>
        </row>
        <row r="46">
          <cell r="A46">
            <v>43</v>
          </cell>
          <cell r="B46">
            <v>162</v>
          </cell>
          <cell r="C46">
            <v>35831</v>
          </cell>
          <cell r="D46" t="str">
            <v>a</v>
          </cell>
          <cell r="E46" t="str">
            <v>STAR PLUS</v>
          </cell>
          <cell r="F46">
            <v>113</v>
          </cell>
          <cell r="G46" t="str">
            <v>Ek Din Chunao Ka</v>
          </cell>
          <cell r="H46">
            <v>3</v>
          </cell>
          <cell r="I46">
            <v>35840</v>
          </cell>
          <cell r="J46" t="str">
            <v>3a</v>
          </cell>
          <cell r="K46" t="str">
            <v>ANALOG - 30</v>
          </cell>
          <cell r="L46">
            <v>0</v>
          </cell>
          <cell r="M46">
            <v>0</v>
          </cell>
          <cell r="N46">
            <v>0</v>
          </cell>
          <cell r="O46">
            <v>0</v>
          </cell>
          <cell r="P46">
            <v>0</v>
          </cell>
          <cell r="Q46">
            <v>0</v>
          </cell>
          <cell r="R46">
            <v>3</v>
          </cell>
          <cell r="S46">
            <v>0</v>
          </cell>
          <cell r="T46">
            <v>0</v>
          </cell>
          <cell r="U46">
            <v>0</v>
          </cell>
          <cell r="V46">
            <v>0</v>
          </cell>
          <cell r="W46">
            <v>0</v>
          </cell>
          <cell r="X46">
            <v>200000</v>
          </cell>
          <cell r="Y46">
            <v>6000</v>
          </cell>
          <cell r="Z46">
            <v>20000</v>
          </cell>
          <cell r="AA46">
            <v>226000</v>
          </cell>
          <cell r="AB46">
            <v>11300</v>
          </cell>
          <cell r="AC46">
            <v>237300</v>
          </cell>
          <cell r="AD46">
            <v>6245</v>
          </cell>
          <cell r="AE46">
            <v>19515</v>
          </cell>
          <cell r="AF46" t="str">
            <v>CX750</v>
          </cell>
          <cell r="AG46">
            <v>35832</v>
          </cell>
          <cell r="AH46" t="str">
            <v>160-41053972</v>
          </cell>
          <cell r="AI46">
            <v>35831</v>
          </cell>
          <cell r="AJ46">
            <v>894915</v>
          </cell>
          <cell r="AK46">
            <v>35831</v>
          </cell>
          <cell r="AL46">
            <v>36</v>
          </cell>
          <cell r="AM46">
            <v>4840</v>
          </cell>
          <cell r="AR46">
            <v>38.74</v>
          </cell>
          <cell r="AW46">
            <v>3</v>
          </cell>
          <cell r="AX46">
            <v>19515</v>
          </cell>
          <cell r="AY46">
            <v>0</v>
          </cell>
          <cell r="AZ46">
            <v>0</v>
          </cell>
          <cell r="BA46">
            <v>0</v>
          </cell>
          <cell r="BB46">
            <v>0</v>
          </cell>
          <cell r="BC46">
            <v>3</v>
          </cell>
          <cell r="BD46">
            <v>19515</v>
          </cell>
          <cell r="BF46">
            <v>241931</v>
          </cell>
          <cell r="BG46">
            <v>756011</v>
          </cell>
          <cell r="BH46">
            <v>0</v>
          </cell>
          <cell r="BI46">
            <v>756011</v>
          </cell>
          <cell r="BJ46">
            <v>0</v>
          </cell>
          <cell r="BK46">
            <v>0</v>
          </cell>
          <cell r="BL46">
            <v>4042315</v>
          </cell>
          <cell r="BM46">
            <v>35831</v>
          </cell>
          <cell r="BN46" t="str">
            <v>980306FC203</v>
          </cell>
        </row>
        <row r="47">
          <cell r="A47">
            <v>44</v>
          </cell>
          <cell r="B47">
            <v>162</v>
          </cell>
          <cell r="C47">
            <v>35831</v>
          </cell>
          <cell r="D47" t="str">
            <v>a</v>
          </cell>
          <cell r="E47" t="str">
            <v>STAR PLUS</v>
          </cell>
          <cell r="F47">
            <v>49</v>
          </cell>
          <cell r="G47" t="str">
            <v>Ek Do Teen</v>
          </cell>
          <cell r="H47">
            <v>17</v>
          </cell>
          <cell r="I47">
            <v>35838</v>
          </cell>
          <cell r="J47" t="str">
            <v>3b</v>
          </cell>
          <cell r="K47" t="str">
            <v>ANALOG - 60</v>
          </cell>
          <cell r="L47">
            <v>0</v>
          </cell>
          <cell r="M47">
            <v>0</v>
          </cell>
          <cell r="N47">
            <v>0</v>
          </cell>
          <cell r="O47">
            <v>0</v>
          </cell>
          <cell r="P47">
            <v>0</v>
          </cell>
          <cell r="Q47">
            <v>0</v>
          </cell>
          <cell r="R47">
            <v>3</v>
          </cell>
          <cell r="S47">
            <v>1</v>
          </cell>
          <cell r="T47">
            <v>0</v>
          </cell>
          <cell r="U47">
            <v>0</v>
          </cell>
          <cell r="V47">
            <v>0</v>
          </cell>
          <cell r="W47">
            <v>0</v>
          </cell>
          <cell r="X47">
            <v>500000</v>
          </cell>
          <cell r="Y47">
            <v>15000</v>
          </cell>
          <cell r="Z47">
            <v>50000</v>
          </cell>
          <cell r="AA47">
            <v>565000</v>
          </cell>
          <cell r="AB47">
            <v>28250</v>
          </cell>
          <cell r="AC47">
            <v>593250</v>
          </cell>
          <cell r="AD47">
            <v>15612</v>
          </cell>
          <cell r="AE47">
            <v>35127</v>
          </cell>
          <cell r="AF47" t="str">
            <v>CX750</v>
          </cell>
          <cell r="AG47">
            <v>35832</v>
          </cell>
          <cell r="AH47" t="str">
            <v>160-41053972</v>
          </cell>
          <cell r="AI47">
            <v>35831</v>
          </cell>
          <cell r="AJ47">
            <v>894915</v>
          </cell>
          <cell r="AK47">
            <v>35831</v>
          </cell>
          <cell r="AL47">
            <v>36</v>
          </cell>
          <cell r="AM47">
            <v>4840</v>
          </cell>
          <cell r="AR47">
            <v>38.74</v>
          </cell>
          <cell r="AW47">
            <v>4</v>
          </cell>
          <cell r="AX47">
            <v>35127</v>
          </cell>
          <cell r="AY47">
            <v>0</v>
          </cell>
          <cell r="AZ47">
            <v>0</v>
          </cell>
          <cell r="BA47">
            <v>0</v>
          </cell>
          <cell r="BB47">
            <v>0</v>
          </cell>
          <cell r="BC47">
            <v>4</v>
          </cell>
          <cell r="BD47">
            <v>35127</v>
          </cell>
          <cell r="BF47">
            <v>604809</v>
          </cell>
          <cell r="BG47">
            <v>1360820</v>
          </cell>
          <cell r="BH47">
            <v>1360820</v>
          </cell>
          <cell r="BI47">
            <v>1360820</v>
          </cell>
          <cell r="BJ47">
            <v>0</v>
          </cell>
          <cell r="BK47">
            <v>0</v>
          </cell>
          <cell r="BL47">
            <v>4042315</v>
          </cell>
          <cell r="BM47">
            <v>35831</v>
          </cell>
          <cell r="BN47" t="str">
            <v>980306FC203</v>
          </cell>
        </row>
        <row r="48">
          <cell r="A48">
            <v>45</v>
          </cell>
          <cell r="B48">
            <v>163</v>
          </cell>
          <cell r="C48">
            <v>35832</v>
          </cell>
          <cell r="D48" t="str">
            <v>a</v>
          </cell>
          <cell r="E48" t="str">
            <v>STAR PLUS</v>
          </cell>
          <cell r="F48">
            <v>20</v>
          </cell>
          <cell r="G48" t="str">
            <v>Meri Awaz Suno</v>
          </cell>
          <cell r="H48">
            <v>69</v>
          </cell>
          <cell r="I48">
            <v>35843</v>
          </cell>
          <cell r="J48" t="str">
            <v>3a</v>
          </cell>
          <cell r="K48" t="str">
            <v>ANALOG - 30</v>
          </cell>
          <cell r="L48">
            <v>0</v>
          </cell>
          <cell r="M48">
            <v>0</v>
          </cell>
          <cell r="N48">
            <v>0</v>
          </cell>
          <cell r="O48">
            <v>0</v>
          </cell>
          <cell r="P48">
            <v>0</v>
          </cell>
          <cell r="Q48">
            <v>0</v>
          </cell>
          <cell r="R48">
            <v>1</v>
          </cell>
          <cell r="S48">
            <v>0</v>
          </cell>
          <cell r="T48">
            <v>0</v>
          </cell>
          <cell r="U48">
            <v>0</v>
          </cell>
          <cell r="V48">
            <v>0</v>
          </cell>
          <cell r="W48">
            <v>0</v>
          </cell>
          <cell r="X48">
            <v>300000</v>
          </cell>
          <cell r="Y48">
            <v>9000</v>
          </cell>
          <cell r="Z48">
            <v>30000</v>
          </cell>
          <cell r="AA48">
            <v>339000</v>
          </cell>
          <cell r="AB48">
            <v>16950</v>
          </cell>
          <cell r="AC48">
            <v>355950</v>
          </cell>
          <cell r="AD48">
            <v>9367</v>
          </cell>
          <cell r="AE48">
            <v>9367</v>
          </cell>
          <cell r="AF48" t="str">
            <v>CX750</v>
          </cell>
          <cell r="AG48">
            <v>35832</v>
          </cell>
          <cell r="AH48" t="str">
            <v>160-41063050</v>
          </cell>
          <cell r="AI48">
            <v>35833</v>
          </cell>
          <cell r="AJ48">
            <v>894919</v>
          </cell>
          <cell r="AK48">
            <v>35832</v>
          </cell>
          <cell r="AL48">
            <v>36</v>
          </cell>
          <cell r="AM48">
            <v>4840</v>
          </cell>
          <cell r="AR48">
            <v>38.704999999999998</v>
          </cell>
          <cell r="AW48">
            <v>1</v>
          </cell>
          <cell r="AX48">
            <v>9367</v>
          </cell>
          <cell r="AY48">
            <v>0</v>
          </cell>
          <cell r="AZ48">
            <v>0</v>
          </cell>
          <cell r="BA48">
            <v>0</v>
          </cell>
          <cell r="BB48">
            <v>0</v>
          </cell>
          <cell r="BC48">
            <v>1</v>
          </cell>
          <cell r="BD48">
            <v>9367</v>
          </cell>
          <cell r="BF48">
            <v>362550</v>
          </cell>
          <cell r="BG48">
            <v>362550</v>
          </cell>
          <cell r="BH48">
            <v>0</v>
          </cell>
          <cell r="BI48">
            <v>362550</v>
          </cell>
          <cell r="BJ48">
            <v>0</v>
          </cell>
          <cell r="BK48">
            <v>0</v>
          </cell>
          <cell r="BL48">
            <v>4042920</v>
          </cell>
          <cell r="BM48">
            <v>35832</v>
          </cell>
          <cell r="BN48" t="str">
            <v>980306FC204</v>
          </cell>
        </row>
        <row r="49">
          <cell r="A49">
            <v>46</v>
          </cell>
          <cell r="B49">
            <v>163</v>
          </cell>
          <cell r="C49">
            <v>35832</v>
          </cell>
          <cell r="D49" t="str">
            <v>a</v>
          </cell>
          <cell r="E49" t="str">
            <v>STAR PLUS</v>
          </cell>
          <cell r="F49" t="str">
            <v>12n</v>
          </cell>
          <cell r="G49" t="str">
            <v>Tu Tu Main Main</v>
          </cell>
          <cell r="H49">
            <v>104</v>
          </cell>
          <cell r="I49">
            <v>35863</v>
          </cell>
          <cell r="J49" t="str">
            <v>3a</v>
          </cell>
          <cell r="K49" t="str">
            <v>ANALOG - 30</v>
          </cell>
          <cell r="L49">
            <v>0</v>
          </cell>
          <cell r="M49">
            <v>0</v>
          </cell>
          <cell r="N49">
            <v>0</v>
          </cell>
          <cell r="O49">
            <v>0</v>
          </cell>
          <cell r="P49">
            <v>0</v>
          </cell>
          <cell r="Q49">
            <v>0</v>
          </cell>
          <cell r="R49">
            <v>2</v>
          </cell>
          <cell r="S49">
            <v>0</v>
          </cell>
          <cell r="T49">
            <v>0</v>
          </cell>
          <cell r="U49">
            <v>0</v>
          </cell>
          <cell r="V49">
            <v>0</v>
          </cell>
          <cell r="W49">
            <v>0</v>
          </cell>
          <cell r="X49">
            <v>450000</v>
          </cell>
          <cell r="Y49">
            <v>13500</v>
          </cell>
          <cell r="Z49">
            <v>45000</v>
          </cell>
          <cell r="AA49">
            <v>508500</v>
          </cell>
          <cell r="AB49">
            <v>25425</v>
          </cell>
          <cell r="AC49">
            <v>533925</v>
          </cell>
          <cell r="AD49">
            <v>14051</v>
          </cell>
          <cell r="AE49">
            <v>23418</v>
          </cell>
          <cell r="AF49" t="str">
            <v>CX750</v>
          </cell>
          <cell r="AG49">
            <v>35832</v>
          </cell>
          <cell r="AH49" t="str">
            <v>160-41063050</v>
          </cell>
          <cell r="AI49">
            <v>35833</v>
          </cell>
          <cell r="AJ49">
            <v>894919</v>
          </cell>
          <cell r="AK49">
            <v>35832</v>
          </cell>
          <cell r="AL49">
            <v>36</v>
          </cell>
          <cell r="AM49">
            <v>4840</v>
          </cell>
          <cell r="AR49">
            <v>38.704999999999998</v>
          </cell>
          <cell r="AW49">
            <v>2</v>
          </cell>
          <cell r="AX49">
            <v>23418</v>
          </cell>
          <cell r="AY49">
            <v>0</v>
          </cell>
          <cell r="AZ49">
            <v>0</v>
          </cell>
          <cell r="BA49">
            <v>0</v>
          </cell>
          <cell r="BB49">
            <v>0</v>
          </cell>
          <cell r="BC49">
            <v>2</v>
          </cell>
          <cell r="BD49">
            <v>23418</v>
          </cell>
          <cell r="BF49">
            <v>543844</v>
          </cell>
          <cell r="BG49">
            <v>906394</v>
          </cell>
          <cell r="BH49">
            <v>0</v>
          </cell>
          <cell r="BI49">
            <v>906394</v>
          </cell>
          <cell r="BJ49">
            <v>0</v>
          </cell>
          <cell r="BK49">
            <v>0</v>
          </cell>
          <cell r="BL49">
            <v>4042920</v>
          </cell>
          <cell r="BM49">
            <v>35832</v>
          </cell>
          <cell r="BN49" t="str">
            <v>980306FC204</v>
          </cell>
        </row>
        <row r="50">
          <cell r="A50">
            <v>47</v>
          </cell>
          <cell r="B50">
            <v>163</v>
          </cell>
          <cell r="C50">
            <v>35832</v>
          </cell>
          <cell r="D50" t="str">
            <v>a</v>
          </cell>
          <cell r="E50" t="str">
            <v>STAR PLUS</v>
          </cell>
          <cell r="F50">
            <v>105</v>
          </cell>
          <cell r="G50" t="str">
            <v>Yeh Hai Raaz</v>
          </cell>
          <cell r="H50">
            <v>4</v>
          </cell>
          <cell r="I50">
            <v>35844</v>
          </cell>
          <cell r="J50" t="str">
            <v>3a</v>
          </cell>
          <cell r="K50" t="str">
            <v>ANALOG - 30</v>
          </cell>
          <cell r="L50">
            <v>0</v>
          </cell>
          <cell r="M50">
            <v>0</v>
          </cell>
          <cell r="N50">
            <v>0</v>
          </cell>
          <cell r="O50">
            <v>0</v>
          </cell>
          <cell r="P50">
            <v>0</v>
          </cell>
          <cell r="Q50">
            <v>0</v>
          </cell>
          <cell r="R50">
            <v>3</v>
          </cell>
          <cell r="S50">
            <v>0</v>
          </cell>
          <cell r="T50">
            <v>0</v>
          </cell>
          <cell r="U50">
            <v>0</v>
          </cell>
          <cell r="V50">
            <v>0</v>
          </cell>
          <cell r="W50">
            <v>0</v>
          </cell>
          <cell r="X50">
            <v>300000</v>
          </cell>
          <cell r="Y50">
            <v>9000</v>
          </cell>
          <cell r="Z50">
            <v>30000</v>
          </cell>
          <cell r="AA50">
            <v>339000</v>
          </cell>
          <cell r="AB50">
            <v>16950</v>
          </cell>
          <cell r="AC50">
            <v>355950</v>
          </cell>
          <cell r="AD50">
            <v>9367</v>
          </cell>
          <cell r="AE50">
            <v>32785</v>
          </cell>
          <cell r="AF50" t="str">
            <v>CX750</v>
          </cell>
          <cell r="AG50">
            <v>35832</v>
          </cell>
          <cell r="AH50" t="str">
            <v>160-41063050</v>
          </cell>
          <cell r="AI50">
            <v>35833</v>
          </cell>
          <cell r="AJ50">
            <v>894919</v>
          </cell>
          <cell r="AK50">
            <v>35832</v>
          </cell>
          <cell r="AL50">
            <v>36</v>
          </cell>
          <cell r="AM50">
            <v>4840</v>
          </cell>
          <cell r="AR50">
            <v>38.704999999999998</v>
          </cell>
          <cell r="AW50">
            <v>3</v>
          </cell>
          <cell r="AX50">
            <v>32785</v>
          </cell>
          <cell r="AY50">
            <v>0</v>
          </cell>
          <cell r="AZ50">
            <v>0</v>
          </cell>
          <cell r="BA50">
            <v>0</v>
          </cell>
          <cell r="BB50">
            <v>0</v>
          </cell>
          <cell r="BC50">
            <v>3</v>
          </cell>
          <cell r="BD50">
            <v>32785</v>
          </cell>
          <cell r="BF50">
            <v>362550</v>
          </cell>
          <cell r="BG50">
            <v>1268944</v>
          </cell>
          <cell r="BH50">
            <v>0</v>
          </cell>
          <cell r="BI50">
            <v>1268943</v>
          </cell>
          <cell r="BJ50">
            <v>0</v>
          </cell>
          <cell r="BK50">
            <v>0</v>
          </cell>
          <cell r="BL50">
            <v>4042920</v>
          </cell>
          <cell r="BM50">
            <v>35832</v>
          </cell>
          <cell r="BN50" t="str">
            <v>980306FC204</v>
          </cell>
        </row>
        <row r="51">
          <cell r="A51">
            <v>48</v>
          </cell>
          <cell r="B51">
            <v>163</v>
          </cell>
          <cell r="C51">
            <v>35832</v>
          </cell>
          <cell r="D51" t="str">
            <v>a</v>
          </cell>
          <cell r="E51" t="str">
            <v>STAR PLUS</v>
          </cell>
          <cell r="F51">
            <v>51</v>
          </cell>
          <cell r="G51" t="str">
            <v>Saans</v>
          </cell>
          <cell r="H51">
            <v>15</v>
          </cell>
          <cell r="I51">
            <v>35842</v>
          </cell>
          <cell r="J51" t="str">
            <v>3a</v>
          </cell>
          <cell r="K51" t="str">
            <v>ANALOG - 30</v>
          </cell>
          <cell r="L51">
            <v>0</v>
          </cell>
          <cell r="M51">
            <v>0</v>
          </cell>
          <cell r="N51">
            <v>0</v>
          </cell>
          <cell r="O51">
            <v>0</v>
          </cell>
          <cell r="P51">
            <v>0</v>
          </cell>
          <cell r="Q51">
            <v>0</v>
          </cell>
          <cell r="R51">
            <v>4</v>
          </cell>
          <cell r="S51">
            <v>0</v>
          </cell>
          <cell r="T51">
            <v>0</v>
          </cell>
          <cell r="U51">
            <v>0</v>
          </cell>
          <cell r="V51">
            <v>0</v>
          </cell>
          <cell r="W51">
            <v>0</v>
          </cell>
          <cell r="X51">
            <v>280000</v>
          </cell>
          <cell r="Y51">
            <v>8400</v>
          </cell>
          <cell r="Z51">
            <v>28000</v>
          </cell>
          <cell r="AA51">
            <v>316400</v>
          </cell>
          <cell r="AB51">
            <v>15820</v>
          </cell>
          <cell r="AC51">
            <v>332220</v>
          </cell>
          <cell r="AD51">
            <v>8743</v>
          </cell>
          <cell r="AE51">
            <v>41528</v>
          </cell>
          <cell r="AF51" t="str">
            <v>CX750</v>
          </cell>
          <cell r="AG51">
            <v>35832</v>
          </cell>
          <cell r="AH51" t="str">
            <v>160-41063050</v>
          </cell>
          <cell r="AI51">
            <v>35833</v>
          </cell>
          <cell r="AJ51">
            <v>894919</v>
          </cell>
          <cell r="AK51">
            <v>35832</v>
          </cell>
          <cell r="AL51">
            <v>36</v>
          </cell>
          <cell r="AM51">
            <v>4840</v>
          </cell>
          <cell r="AR51">
            <v>38.704999999999998</v>
          </cell>
          <cell r="AW51">
            <v>4</v>
          </cell>
          <cell r="AX51">
            <v>41528</v>
          </cell>
          <cell r="AY51">
            <v>0</v>
          </cell>
          <cell r="AZ51">
            <v>0</v>
          </cell>
          <cell r="BA51">
            <v>0</v>
          </cell>
          <cell r="BB51">
            <v>0</v>
          </cell>
          <cell r="BC51">
            <v>4</v>
          </cell>
          <cell r="BD51">
            <v>41528</v>
          </cell>
          <cell r="BF51">
            <v>338398</v>
          </cell>
          <cell r="BG51">
            <v>1607342</v>
          </cell>
          <cell r="BH51">
            <v>0</v>
          </cell>
          <cell r="BI51">
            <v>1607341</v>
          </cell>
          <cell r="BJ51">
            <v>0</v>
          </cell>
          <cell r="BK51">
            <v>0</v>
          </cell>
          <cell r="BL51">
            <v>4042920</v>
          </cell>
          <cell r="BM51">
            <v>35832</v>
          </cell>
          <cell r="BN51" t="str">
            <v>980306FC204</v>
          </cell>
        </row>
        <row r="52">
          <cell r="A52">
            <v>49</v>
          </cell>
          <cell r="B52">
            <v>163</v>
          </cell>
          <cell r="C52">
            <v>35832</v>
          </cell>
          <cell r="D52" t="str">
            <v>a</v>
          </cell>
          <cell r="E52" t="str">
            <v>STAR PLUS</v>
          </cell>
          <cell r="F52">
            <v>103</v>
          </cell>
          <cell r="G52" t="str">
            <v>Sur Sandhya</v>
          </cell>
          <cell r="H52">
            <v>4</v>
          </cell>
          <cell r="I52">
            <v>35840</v>
          </cell>
          <cell r="J52" t="str">
            <v>3b</v>
          </cell>
          <cell r="K52" t="str">
            <v>ANALOG - 60</v>
          </cell>
          <cell r="L52">
            <v>0</v>
          </cell>
          <cell r="M52">
            <v>0</v>
          </cell>
          <cell r="N52">
            <v>0</v>
          </cell>
          <cell r="O52">
            <v>0</v>
          </cell>
          <cell r="P52">
            <v>0</v>
          </cell>
          <cell r="Q52">
            <v>0</v>
          </cell>
          <cell r="R52">
            <v>4</v>
          </cell>
          <cell r="S52">
            <v>1</v>
          </cell>
          <cell r="T52">
            <v>0</v>
          </cell>
          <cell r="U52">
            <v>0</v>
          </cell>
          <cell r="V52">
            <v>0</v>
          </cell>
          <cell r="W52">
            <v>0</v>
          </cell>
          <cell r="X52">
            <v>100000</v>
          </cell>
          <cell r="Y52">
            <v>3000</v>
          </cell>
          <cell r="Z52">
            <v>10000</v>
          </cell>
          <cell r="AA52">
            <v>113000</v>
          </cell>
          <cell r="AB52">
            <v>5650</v>
          </cell>
          <cell r="AC52">
            <v>118650</v>
          </cell>
          <cell r="AD52">
            <v>3122</v>
          </cell>
          <cell r="AE52">
            <v>44650</v>
          </cell>
          <cell r="AF52" t="str">
            <v>CX750</v>
          </cell>
          <cell r="AG52">
            <v>35832</v>
          </cell>
          <cell r="AH52" t="str">
            <v>160-41063050</v>
          </cell>
          <cell r="AI52">
            <v>35833</v>
          </cell>
          <cell r="AJ52">
            <v>894919</v>
          </cell>
          <cell r="AK52">
            <v>35832</v>
          </cell>
          <cell r="AL52">
            <v>36</v>
          </cell>
          <cell r="AM52">
            <v>4840</v>
          </cell>
          <cell r="AR52">
            <v>38.704999999999998</v>
          </cell>
          <cell r="AW52">
            <v>5</v>
          </cell>
          <cell r="AX52">
            <v>44650</v>
          </cell>
          <cell r="AY52">
            <v>0</v>
          </cell>
          <cell r="AZ52">
            <v>0</v>
          </cell>
          <cell r="BA52">
            <v>0</v>
          </cell>
          <cell r="BB52">
            <v>0</v>
          </cell>
          <cell r="BC52">
            <v>5</v>
          </cell>
          <cell r="BD52">
            <v>44650</v>
          </cell>
          <cell r="BF52">
            <v>120837</v>
          </cell>
          <cell r="BG52">
            <v>1728179</v>
          </cell>
          <cell r="BH52">
            <v>1728179</v>
          </cell>
          <cell r="BI52">
            <v>1728178</v>
          </cell>
          <cell r="BJ52">
            <v>0</v>
          </cell>
          <cell r="BK52">
            <v>0</v>
          </cell>
          <cell r="BL52">
            <v>4042920</v>
          </cell>
          <cell r="BM52">
            <v>35832</v>
          </cell>
          <cell r="BN52" t="str">
            <v>980306FC204</v>
          </cell>
        </row>
        <row r="53">
          <cell r="A53">
            <v>50</v>
          </cell>
          <cell r="B53">
            <v>164</v>
          </cell>
          <cell r="C53">
            <v>35835</v>
          </cell>
          <cell r="D53" t="str">
            <v>a</v>
          </cell>
          <cell r="E53" t="str">
            <v>STAR PLUS</v>
          </cell>
          <cell r="F53">
            <v>120</v>
          </cell>
          <cell r="G53" t="str">
            <v>McDowell Indian Derby-1998</v>
          </cell>
          <cell r="H53">
            <v>1</v>
          </cell>
          <cell r="I53">
            <v>35839</v>
          </cell>
          <cell r="J53" t="str">
            <v>3a</v>
          </cell>
          <cell r="K53" t="str">
            <v>ANALOG - 30</v>
          </cell>
          <cell r="L53">
            <v>0</v>
          </cell>
          <cell r="M53">
            <v>0</v>
          </cell>
          <cell r="N53">
            <v>0</v>
          </cell>
          <cell r="O53">
            <v>0</v>
          </cell>
          <cell r="P53">
            <v>0</v>
          </cell>
          <cell r="Q53">
            <v>0</v>
          </cell>
          <cell r="R53">
            <v>1</v>
          </cell>
          <cell r="S53">
            <v>0</v>
          </cell>
          <cell r="T53">
            <v>0</v>
          </cell>
          <cell r="U53">
            <v>0</v>
          </cell>
          <cell r="V53">
            <v>0</v>
          </cell>
          <cell r="W53">
            <v>0</v>
          </cell>
          <cell r="X53">
            <v>0</v>
          </cell>
          <cell r="Y53">
            <v>0</v>
          </cell>
          <cell r="Z53">
            <v>0</v>
          </cell>
          <cell r="AA53">
            <v>0</v>
          </cell>
          <cell r="AB53">
            <v>0</v>
          </cell>
          <cell r="AC53">
            <v>0</v>
          </cell>
          <cell r="AD53">
            <v>40</v>
          </cell>
          <cell r="AE53">
            <v>40</v>
          </cell>
          <cell r="AF53" t="str">
            <v>SR170</v>
          </cell>
          <cell r="AG53">
            <v>35837</v>
          </cell>
          <cell r="AH53" t="str">
            <v>085-68205686</v>
          </cell>
          <cell r="AI53">
            <v>35835</v>
          </cell>
          <cell r="AJ53">
            <v>894925</v>
          </cell>
          <cell r="AK53">
            <v>35835</v>
          </cell>
          <cell r="AL53">
            <v>36</v>
          </cell>
          <cell r="AM53">
            <v>4740</v>
          </cell>
          <cell r="AR53">
            <v>38.755000000000003</v>
          </cell>
          <cell r="AW53">
            <v>1</v>
          </cell>
          <cell r="AX53">
            <v>40</v>
          </cell>
          <cell r="AY53">
            <v>0</v>
          </cell>
          <cell r="AZ53">
            <v>0</v>
          </cell>
          <cell r="BA53">
            <v>0</v>
          </cell>
          <cell r="BB53">
            <v>0</v>
          </cell>
          <cell r="BC53">
            <v>1</v>
          </cell>
          <cell r="BD53">
            <v>40</v>
          </cell>
          <cell r="BF53">
            <v>1550</v>
          </cell>
          <cell r="BG53">
            <v>1550</v>
          </cell>
          <cell r="BH53">
            <v>0</v>
          </cell>
          <cell r="BI53">
            <v>1550</v>
          </cell>
          <cell r="BJ53">
            <v>0</v>
          </cell>
          <cell r="BK53">
            <v>0</v>
          </cell>
          <cell r="BL53">
            <v>4043761</v>
          </cell>
          <cell r="BM53">
            <v>35835</v>
          </cell>
          <cell r="BN53" t="str">
            <v>980306FC205</v>
          </cell>
        </row>
        <row r="54">
          <cell r="A54">
            <v>51</v>
          </cell>
          <cell r="B54">
            <v>164</v>
          </cell>
          <cell r="C54">
            <v>35835</v>
          </cell>
          <cell r="D54" t="str">
            <v>a</v>
          </cell>
          <cell r="E54" t="str">
            <v>STAR PLUS</v>
          </cell>
          <cell r="F54">
            <v>16</v>
          </cell>
          <cell r="G54" t="str">
            <v>Jubilee Plus</v>
          </cell>
          <cell r="H54">
            <v>68</v>
          </cell>
          <cell r="I54">
            <v>35842</v>
          </cell>
          <cell r="J54" t="str">
            <v>3a</v>
          </cell>
          <cell r="K54" t="str">
            <v>ANALOG - 30</v>
          </cell>
          <cell r="L54">
            <v>0</v>
          </cell>
          <cell r="M54">
            <v>0</v>
          </cell>
          <cell r="N54">
            <v>0</v>
          </cell>
          <cell r="O54">
            <v>0</v>
          </cell>
          <cell r="P54">
            <v>0</v>
          </cell>
          <cell r="Q54">
            <v>0</v>
          </cell>
          <cell r="R54">
            <v>2</v>
          </cell>
          <cell r="S54">
            <v>0</v>
          </cell>
          <cell r="T54">
            <v>0</v>
          </cell>
          <cell r="U54">
            <v>0</v>
          </cell>
          <cell r="V54">
            <v>0</v>
          </cell>
          <cell r="W54">
            <v>0</v>
          </cell>
          <cell r="X54">
            <v>66000</v>
          </cell>
          <cell r="Y54">
            <v>1980</v>
          </cell>
          <cell r="Z54">
            <v>6600</v>
          </cell>
          <cell r="AA54">
            <v>74580</v>
          </cell>
          <cell r="AB54">
            <v>3729</v>
          </cell>
          <cell r="AC54">
            <v>78309</v>
          </cell>
          <cell r="AD54">
            <v>2061</v>
          </cell>
          <cell r="AE54">
            <v>2101</v>
          </cell>
          <cell r="AF54" t="str">
            <v>SR170</v>
          </cell>
          <cell r="AG54">
            <v>35837</v>
          </cell>
          <cell r="AH54" t="str">
            <v>085-68205686</v>
          </cell>
          <cell r="AI54">
            <v>35835</v>
          </cell>
          <cell r="AJ54">
            <v>894925</v>
          </cell>
          <cell r="AK54">
            <v>35835</v>
          </cell>
          <cell r="AL54">
            <v>36</v>
          </cell>
          <cell r="AM54">
            <v>4740</v>
          </cell>
          <cell r="AR54">
            <v>38.755000000000003</v>
          </cell>
          <cell r="AW54">
            <v>2</v>
          </cell>
          <cell r="AX54">
            <v>2101</v>
          </cell>
          <cell r="AY54">
            <v>0</v>
          </cell>
          <cell r="AZ54">
            <v>0</v>
          </cell>
          <cell r="BA54">
            <v>0</v>
          </cell>
          <cell r="BB54">
            <v>0</v>
          </cell>
          <cell r="BC54">
            <v>2</v>
          </cell>
          <cell r="BD54">
            <v>2101</v>
          </cell>
          <cell r="BF54">
            <v>79874</v>
          </cell>
          <cell r="BG54">
            <v>81424</v>
          </cell>
          <cell r="BH54">
            <v>0</v>
          </cell>
          <cell r="BI54">
            <v>81424</v>
          </cell>
          <cell r="BJ54">
            <v>0</v>
          </cell>
          <cell r="BK54">
            <v>0</v>
          </cell>
          <cell r="BL54">
            <v>4043761</v>
          </cell>
          <cell r="BM54">
            <v>35835</v>
          </cell>
          <cell r="BN54" t="str">
            <v>980306FC205</v>
          </cell>
        </row>
        <row r="55">
          <cell r="A55">
            <v>52</v>
          </cell>
          <cell r="B55">
            <v>164</v>
          </cell>
          <cell r="C55">
            <v>35835</v>
          </cell>
          <cell r="D55" t="str">
            <v>a</v>
          </cell>
          <cell r="E55" t="str">
            <v>STAR PLUS</v>
          </cell>
          <cell r="F55" t="str">
            <v>106a</v>
          </cell>
          <cell r="G55" t="str">
            <v>Kabhie Kabhie</v>
          </cell>
          <cell r="H55">
            <v>8</v>
          </cell>
          <cell r="I55">
            <v>35841</v>
          </cell>
          <cell r="J55" t="str">
            <v>3a</v>
          </cell>
          <cell r="K55" t="str">
            <v>ANALOG - 30</v>
          </cell>
          <cell r="L55">
            <v>0</v>
          </cell>
          <cell r="M55">
            <v>0</v>
          </cell>
          <cell r="N55">
            <v>0</v>
          </cell>
          <cell r="O55">
            <v>0</v>
          </cell>
          <cell r="P55">
            <v>0</v>
          </cell>
          <cell r="Q55">
            <v>0</v>
          </cell>
          <cell r="R55">
            <v>3</v>
          </cell>
          <cell r="S55">
            <v>0</v>
          </cell>
          <cell r="T55">
            <v>0</v>
          </cell>
          <cell r="U55">
            <v>0</v>
          </cell>
          <cell r="V55">
            <v>0</v>
          </cell>
          <cell r="W55">
            <v>0</v>
          </cell>
          <cell r="X55">
            <v>200000</v>
          </cell>
          <cell r="Y55">
            <v>6000</v>
          </cell>
          <cell r="Z55">
            <v>20000</v>
          </cell>
          <cell r="AA55">
            <v>226000</v>
          </cell>
          <cell r="AB55">
            <v>11300</v>
          </cell>
          <cell r="AC55">
            <v>237300</v>
          </cell>
          <cell r="AD55">
            <v>6245</v>
          </cell>
          <cell r="AE55">
            <v>8346</v>
          </cell>
          <cell r="AF55" t="str">
            <v>SR170</v>
          </cell>
          <cell r="AG55">
            <v>35837</v>
          </cell>
          <cell r="AH55" t="str">
            <v>085-68205686</v>
          </cell>
          <cell r="AI55">
            <v>35835</v>
          </cell>
          <cell r="AJ55">
            <v>894925</v>
          </cell>
          <cell r="AK55">
            <v>35835</v>
          </cell>
          <cell r="AL55">
            <v>36</v>
          </cell>
          <cell r="AM55">
            <v>4740</v>
          </cell>
          <cell r="AR55">
            <v>38.755000000000003</v>
          </cell>
          <cell r="AW55">
            <v>3</v>
          </cell>
          <cell r="AX55">
            <v>8346</v>
          </cell>
          <cell r="AY55">
            <v>0</v>
          </cell>
          <cell r="AZ55">
            <v>0</v>
          </cell>
          <cell r="BA55">
            <v>0</v>
          </cell>
          <cell r="BB55">
            <v>0</v>
          </cell>
          <cell r="BC55">
            <v>3</v>
          </cell>
          <cell r="BD55">
            <v>8346</v>
          </cell>
          <cell r="BF55">
            <v>242025</v>
          </cell>
          <cell r="BG55">
            <v>323449</v>
          </cell>
          <cell r="BH55">
            <v>0</v>
          </cell>
          <cell r="BI55">
            <v>323449</v>
          </cell>
          <cell r="BJ55">
            <v>0</v>
          </cell>
          <cell r="BK55">
            <v>0</v>
          </cell>
          <cell r="BL55">
            <v>4043761</v>
          </cell>
          <cell r="BM55">
            <v>35835</v>
          </cell>
          <cell r="BN55" t="str">
            <v>980306FC205</v>
          </cell>
        </row>
        <row r="56">
          <cell r="A56">
            <v>53</v>
          </cell>
          <cell r="B56">
            <v>164</v>
          </cell>
          <cell r="C56">
            <v>35835</v>
          </cell>
          <cell r="D56" t="str">
            <v>a</v>
          </cell>
          <cell r="E56" t="str">
            <v>STAR PLUS</v>
          </cell>
          <cell r="F56">
            <v>83</v>
          </cell>
          <cell r="G56" t="str">
            <v>Indian Snapshot</v>
          </cell>
          <cell r="H56" t="str">
            <v>Filler</v>
          </cell>
          <cell r="J56" t="str">
            <v>3a</v>
          </cell>
          <cell r="K56" t="str">
            <v>ANALOG - 30</v>
          </cell>
          <cell r="L56">
            <v>0</v>
          </cell>
          <cell r="M56">
            <v>0</v>
          </cell>
          <cell r="N56">
            <v>0</v>
          </cell>
          <cell r="O56">
            <v>0</v>
          </cell>
          <cell r="P56">
            <v>0</v>
          </cell>
          <cell r="Q56">
            <v>0</v>
          </cell>
          <cell r="R56">
            <v>4</v>
          </cell>
          <cell r="S56">
            <v>0</v>
          </cell>
          <cell r="T56">
            <v>0</v>
          </cell>
          <cell r="U56">
            <v>0</v>
          </cell>
          <cell r="V56">
            <v>0</v>
          </cell>
          <cell r="W56">
            <v>0</v>
          </cell>
          <cell r="X56">
            <v>40000</v>
          </cell>
          <cell r="Y56">
            <v>1200</v>
          </cell>
          <cell r="Z56">
            <v>4000</v>
          </cell>
          <cell r="AA56">
            <v>45200</v>
          </cell>
          <cell r="AB56">
            <v>2260</v>
          </cell>
          <cell r="AC56">
            <v>47460</v>
          </cell>
          <cell r="AD56">
            <v>1249</v>
          </cell>
          <cell r="AE56">
            <v>9595</v>
          </cell>
          <cell r="AF56" t="str">
            <v>SR170</v>
          </cell>
          <cell r="AG56">
            <v>35837</v>
          </cell>
          <cell r="AH56" t="str">
            <v>085-68205686</v>
          </cell>
          <cell r="AI56">
            <v>35835</v>
          </cell>
          <cell r="AJ56">
            <v>894925</v>
          </cell>
          <cell r="AK56">
            <v>35835</v>
          </cell>
          <cell r="AL56">
            <v>36</v>
          </cell>
          <cell r="AM56">
            <v>4740</v>
          </cell>
          <cell r="AR56">
            <v>38.755000000000003</v>
          </cell>
          <cell r="AW56">
            <v>4</v>
          </cell>
          <cell r="AX56">
            <v>9595</v>
          </cell>
          <cell r="AY56">
            <v>0</v>
          </cell>
          <cell r="AZ56">
            <v>0</v>
          </cell>
          <cell r="BA56">
            <v>0</v>
          </cell>
          <cell r="BB56">
            <v>0</v>
          </cell>
          <cell r="BC56">
            <v>4</v>
          </cell>
          <cell r="BD56">
            <v>9595</v>
          </cell>
          <cell r="BF56">
            <v>48405</v>
          </cell>
          <cell r="BG56">
            <v>371854</v>
          </cell>
          <cell r="BH56">
            <v>0</v>
          </cell>
          <cell r="BI56">
            <v>371854</v>
          </cell>
          <cell r="BJ56">
            <v>0</v>
          </cell>
          <cell r="BK56">
            <v>0</v>
          </cell>
          <cell r="BL56">
            <v>4043761</v>
          </cell>
          <cell r="BM56">
            <v>35835</v>
          </cell>
          <cell r="BN56" t="str">
            <v>980306FC205</v>
          </cell>
        </row>
        <row r="57">
          <cell r="A57">
            <v>54</v>
          </cell>
          <cell r="B57">
            <v>164</v>
          </cell>
          <cell r="C57">
            <v>35835</v>
          </cell>
          <cell r="D57" t="str">
            <v>a</v>
          </cell>
          <cell r="E57" t="str">
            <v>STAR PLUS</v>
          </cell>
          <cell r="F57">
            <v>83</v>
          </cell>
          <cell r="G57" t="str">
            <v>Indian Snapshot</v>
          </cell>
          <cell r="H57" t="str">
            <v>Filler</v>
          </cell>
          <cell r="J57" t="str">
            <v>3a</v>
          </cell>
          <cell r="K57" t="str">
            <v>ANALOG - 30</v>
          </cell>
          <cell r="L57">
            <v>0</v>
          </cell>
          <cell r="M57">
            <v>0</v>
          </cell>
          <cell r="N57">
            <v>0</v>
          </cell>
          <cell r="O57">
            <v>0</v>
          </cell>
          <cell r="P57">
            <v>0</v>
          </cell>
          <cell r="Q57">
            <v>0</v>
          </cell>
          <cell r="R57">
            <v>5</v>
          </cell>
          <cell r="S57">
            <v>0</v>
          </cell>
          <cell r="T57">
            <v>0</v>
          </cell>
          <cell r="U57">
            <v>0</v>
          </cell>
          <cell r="V57">
            <v>0</v>
          </cell>
          <cell r="W57">
            <v>0</v>
          </cell>
          <cell r="X57">
            <v>40000</v>
          </cell>
          <cell r="Y57">
            <v>1200</v>
          </cell>
          <cell r="Z57">
            <v>4000</v>
          </cell>
          <cell r="AA57">
            <v>45200</v>
          </cell>
          <cell r="AB57">
            <v>2260</v>
          </cell>
          <cell r="AC57">
            <v>47460</v>
          </cell>
          <cell r="AD57">
            <v>1249</v>
          </cell>
          <cell r="AE57">
            <v>10844</v>
          </cell>
          <cell r="AF57" t="str">
            <v>SR170</v>
          </cell>
          <cell r="AG57">
            <v>35837</v>
          </cell>
          <cell r="AH57" t="str">
            <v>085-68205686</v>
          </cell>
          <cell r="AI57">
            <v>35835</v>
          </cell>
          <cell r="AJ57">
            <v>894925</v>
          </cell>
          <cell r="AK57">
            <v>35835</v>
          </cell>
          <cell r="AL57">
            <v>36</v>
          </cell>
          <cell r="AM57">
            <v>4740</v>
          </cell>
          <cell r="AR57">
            <v>38.755000000000003</v>
          </cell>
          <cell r="AW57">
            <v>5</v>
          </cell>
          <cell r="AX57">
            <v>10844</v>
          </cell>
          <cell r="AY57">
            <v>0</v>
          </cell>
          <cell r="AZ57">
            <v>0</v>
          </cell>
          <cell r="BA57">
            <v>0</v>
          </cell>
          <cell r="BB57">
            <v>0</v>
          </cell>
          <cell r="BC57">
            <v>5</v>
          </cell>
          <cell r="BD57">
            <v>10844</v>
          </cell>
          <cell r="BF57">
            <v>48405</v>
          </cell>
          <cell r="BG57">
            <v>420259</v>
          </cell>
          <cell r="BH57">
            <v>0</v>
          </cell>
          <cell r="BI57">
            <v>420259</v>
          </cell>
          <cell r="BJ57">
            <v>0</v>
          </cell>
          <cell r="BK57">
            <v>0</v>
          </cell>
          <cell r="BL57">
            <v>4043761</v>
          </cell>
          <cell r="BM57">
            <v>35835</v>
          </cell>
          <cell r="BN57" t="str">
            <v>980306FC205</v>
          </cell>
        </row>
        <row r="58">
          <cell r="A58">
            <v>55</v>
          </cell>
          <cell r="B58">
            <v>164</v>
          </cell>
          <cell r="C58">
            <v>35835</v>
          </cell>
          <cell r="D58" t="str">
            <v>b</v>
          </cell>
          <cell r="E58" t="str">
            <v>STAR MOVIES</v>
          </cell>
          <cell r="F58">
            <v>4</v>
          </cell>
          <cell r="G58" t="str">
            <v xml:space="preserve">Behind the Scenes  </v>
          </cell>
          <cell r="H58" t="str">
            <v>Mother of 1084</v>
          </cell>
          <cell r="I58">
            <v>35838</v>
          </cell>
          <cell r="J58" t="str">
            <v>3a</v>
          </cell>
          <cell r="K58" t="str">
            <v>ANALOG - 30</v>
          </cell>
          <cell r="L58">
            <v>0</v>
          </cell>
          <cell r="M58">
            <v>0</v>
          </cell>
          <cell r="N58">
            <v>0</v>
          </cell>
          <cell r="O58">
            <v>0</v>
          </cell>
          <cell r="P58">
            <v>0</v>
          </cell>
          <cell r="Q58">
            <v>0</v>
          </cell>
          <cell r="R58">
            <v>6</v>
          </cell>
          <cell r="S58">
            <v>0</v>
          </cell>
          <cell r="T58">
            <v>0</v>
          </cell>
          <cell r="U58">
            <v>0</v>
          </cell>
          <cell r="V58">
            <v>0</v>
          </cell>
          <cell r="W58">
            <v>0</v>
          </cell>
          <cell r="X58">
            <v>85000</v>
          </cell>
          <cell r="Y58">
            <v>24081</v>
          </cell>
          <cell r="Z58">
            <v>4250</v>
          </cell>
          <cell r="AA58">
            <v>113331</v>
          </cell>
          <cell r="AB58">
            <v>5667</v>
          </cell>
          <cell r="AC58">
            <v>118998</v>
          </cell>
          <cell r="AD58">
            <v>3132</v>
          </cell>
          <cell r="AE58">
            <v>13976</v>
          </cell>
          <cell r="AF58" t="str">
            <v>SR170</v>
          </cell>
          <cell r="AG58">
            <v>35837</v>
          </cell>
          <cell r="AH58" t="str">
            <v>085-68205686</v>
          </cell>
          <cell r="AI58">
            <v>35835</v>
          </cell>
          <cell r="AJ58">
            <v>894925</v>
          </cell>
          <cell r="AK58">
            <v>35835</v>
          </cell>
          <cell r="AL58">
            <v>36</v>
          </cell>
          <cell r="AM58">
            <v>4740</v>
          </cell>
          <cell r="AR58">
            <v>38.755000000000003</v>
          </cell>
          <cell r="AW58">
            <v>5</v>
          </cell>
          <cell r="AX58">
            <v>10844</v>
          </cell>
          <cell r="AY58">
            <v>1</v>
          </cell>
          <cell r="AZ58">
            <v>3132</v>
          </cell>
          <cell r="BA58">
            <v>0</v>
          </cell>
          <cell r="BB58">
            <v>0</v>
          </cell>
          <cell r="BC58">
            <v>6</v>
          </cell>
          <cell r="BD58">
            <v>13976</v>
          </cell>
          <cell r="BF58">
            <v>121381</v>
          </cell>
          <cell r="BG58">
            <v>541640</v>
          </cell>
          <cell r="BH58">
            <v>0</v>
          </cell>
          <cell r="BI58">
            <v>420259</v>
          </cell>
          <cell r="BJ58">
            <v>121381</v>
          </cell>
          <cell r="BK58">
            <v>0</v>
          </cell>
          <cell r="BL58">
            <v>4043761</v>
          </cell>
          <cell r="BM58">
            <v>35835</v>
          </cell>
          <cell r="BN58" t="str">
            <v>980306FC205</v>
          </cell>
        </row>
        <row r="59">
          <cell r="A59">
            <v>56</v>
          </cell>
          <cell r="B59">
            <v>164</v>
          </cell>
          <cell r="C59">
            <v>35835</v>
          </cell>
          <cell r="D59" t="str">
            <v>b</v>
          </cell>
          <cell r="E59" t="str">
            <v>STAR MOVIES</v>
          </cell>
          <cell r="F59">
            <v>2</v>
          </cell>
          <cell r="G59" t="str">
            <v>This Week That Year</v>
          </cell>
          <cell r="H59" t="str">
            <v>38/90</v>
          </cell>
          <cell r="I59">
            <v>35842</v>
          </cell>
          <cell r="J59" t="str">
            <v>3a</v>
          </cell>
          <cell r="K59" t="str">
            <v>ANALOG - 30</v>
          </cell>
          <cell r="L59">
            <v>0</v>
          </cell>
          <cell r="M59">
            <v>0</v>
          </cell>
          <cell r="N59">
            <v>0</v>
          </cell>
          <cell r="O59">
            <v>0</v>
          </cell>
          <cell r="P59">
            <v>0</v>
          </cell>
          <cell r="Q59">
            <v>0</v>
          </cell>
          <cell r="R59">
            <v>7</v>
          </cell>
          <cell r="S59">
            <v>0</v>
          </cell>
          <cell r="T59">
            <v>0</v>
          </cell>
          <cell r="U59">
            <v>0</v>
          </cell>
          <cell r="V59">
            <v>0</v>
          </cell>
          <cell r="W59">
            <v>0</v>
          </cell>
          <cell r="X59">
            <v>170000</v>
          </cell>
          <cell r="Y59">
            <v>48161</v>
          </cell>
          <cell r="Z59">
            <v>8500</v>
          </cell>
          <cell r="AA59">
            <v>226661</v>
          </cell>
          <cell r="AB59">
            <v>11333</v>
          </cell>
          <cell r="AC59">
            <v>237994</v>
          </cell>
          <cell r="AD59">
            <v>6263</v>
          </cell>
          <cell r="AE59">
            <v>20239</v>
          </cell>
          <cell r="AF59" t="str">
            <v>SR170</v>
          </cell>
          <cell r="AG59">
            <v>35837</v>
          </cell>
          <cell r="AH59" t="str">
            <v>085-68205686</v>
          </cell>
          <cell r="AI59">
            <v>35835</v>
          </cell>
          <cell r="AJ59">
            <v>894925</v>
          </cell>
          <cell r="AK59">
            <v>35835</v>
          </cell>
          <cell r="AL59">
            <v>36</v>
          </cell>
          <cell r="AM59">
            <v>4740</v>
          </cell>
          <cell r="AR59">
            <v>38.755000000000003</v>
          </cell>
          <cell r="AW59">
            <v>5</v>
          </cell>
          <cell r="AX59">
            <v>10844</v>
          </cell>
          <cell r="AY59">
            <v>2</v>
          </cell>
          <cell r="AZ59">
            <v>9395</v>
          </cell>
          <cell r="BA59">
            <v>0</v>
          </cell>
          <cell r="BB59">
            <v>0</v>
          </cell>
          <cell r="BC59">
            <v>7</v>
          </cell>
          <cell r="BD59">
            <v>20239</v>
          </cell>
          <cell r="BF59">
            <v>242723</v>
          </cell>
          <cell r="BG59">
            <v>784363</v>
          </cell>
          <cell r="BH59">
            <v>0</v>
          </cell>
          <cell r="BI59">
            <v>420259</v>
          </cell>
          <cell r="BJ59">
            <v>364103</v>
          </cell>
          <cell r="BK59">
            <v>0</v>
          </cell>
          <cell r="BL59">
            <v>4043761</v>
          </cell>
          <cell r="BM59">
            <v>35835</v>
          </cell>
          <cell r="BN59" t="str">
            <v>980306FC205</v>
          </cell>
        </row>
        <row r="60">
          <cell r="A60">
            <v>57</v>
          </cell>
          <cell r="B60">
            <v>164</v>
          </cell>
          <cell r="C60">
            <v>35835</v>
          </cell>
          <cell r="D60" t="str">
            <v>a</v>
          </cell>
          <cell r="E60" t="str">
            <v>STAR PLUS</v>
          </cell>
          <cell r="F60">
            <v>27</v>
          </cell>
          <cell r="G60" t="str">
            <v>Priya Tendulkar Show</v>
          </cell>
          <cell r="H60">
            <v>51</v>
          </cell>
          <cell r="I60">
            <v>35848</v>
          </cell>
          <cell r="J60" t="str">
            <v>3b</v>
          </cell>
          <cell r="K60" t="str">
            <v>ANALOG - 60</v>
          </cell>
          <cell r="L60">
            <v>0</v>
          </cell>
          <cell r="M60">
            <v>0</v>
          </cell>
          <cell r="N60">
            <v>0</v>
          </cell>
          <cell r="O60">
            <v>0</v>
          </cell>
          <cell r="P60">
            <v>0</v>
          </cell>
          <cell r="Q60">
            <v>0</v>
          </cell>
          <cell r="R60">
            <v>7</v>
          </cell>
          <cell r="S60">
            <v>1</v>
          </cell>
          <cell r="T60">
            <v>0</v>
          </cell>
          <cell r="U60">
            <v>0</v>
          </cell>
          <cell r="V60">
            <v>0</v>
          </cell>
          <cell r="W60">
            <v>0</v>
          </cell>
          <cell r="X60">
            <v>150000</v>
          </cell>
          <cell r="Y60">
            <v>4500</v>
          </cell>
          <cell r="Z60">
            <v>15000</v>
          </cell>
          <cell r="AA60">
            <v>169500</v>
          </cell>
          <cell r="AB60">
            <v>8475</v>
          </cell>
          <cell r="AC60">
            <v>177975</v>
          </cell>
          <cell r="AD60">
            <v>4684</v>
          </cell>
          <cell r="AE60">
            <v>24923</v>
          </cell>
          <cell r="AF60" t="str">
            <v>SR170</v>
          </cell>
          <cell r="AG60">
            <v>35837</v>
          </cell>
          <cell r="AH60" t="str">
            <v>085-68205686</v>
          </cell>
          <cell r="AI60">
            <v>35835</v>
          </cell>
          <cell r="AJ60">
            <v>894925</v>
          </cell>
          <cell r="AK60">
            <v>35835</v>
          </cell>
          <cell r="AL60">
            <v>36</v>
          </cell>
          <cell r="AM60">
            <v>4740</v>
          </cell>
          <cell r="AR60">
            <v>38.755000000000003</v>
          </cell>
          <cell r="AW60">
            <v>6</v>
          </cell>
          <cell r="AX60">
            <v>15528</v>
          </cell>
          <cell r="AY60">
            <v>2</v>
          </cell>
          <cell r="AZ60">
            <v>9395</v>
          </cell>
          <cell r="BA60">
            <v>0</v>
          </cell>
          <cell r="BB60">
            <v>0</v>
          </cell>
          <cell r="BC60">
            <v>8</v>
          </cell>
          <cell r="BD60">
            <v>24923</v>
          </cell>
          <cell r="BF60">
            <v>181528</v>
          </cell>
          <cell r="BG60">
            <v>965891</v>
          </cell>
          <cell r="BH60">
            <v>965891</v>
          </cell>
          <cell r="BI60">
            <v>601788</v>
          </cell>
          <cell r="BJ60">
            <v>364103</v>
          </cell>
          <cell r="BK60">
            <v>0</v>
          </cell>
          <cell r="BL60">
            <v>4043761</v>
          </cell>
          <cell r="BM60">
            <v>35835</v>
          </cell>
          <cell r="BN60" t="str">
            <v>980306FC205</v>
          </cell>
        </row>
        <row r="61">
          <cell r="A61">
            <v>58</v>
          </cell>
          <cell r="B61">
            <v>165</v>
          </cell>
          <cell r="C61">
            <v>35837</v>
          </cell>
          <cell r="D61" t="str">
            <v>a</v>
          </cell>
          <cell r="E61" t="str">
            <v>STAR PLUS</v>
          </cell>
          <cell r="F61">
            <v>43</v>
          </cell>
          <cell r="G61" t="str">
            <v>Promo  R.Simi Garewal-16,Ek Din Chunao ka-4,EDT-17/18</v>
          </cell>
          <cell r="J61" t="str">
            <v>3a</v>
          </cell>
          <cell r="K61" t="str">
            <v>ANALOG - 30</v>
          </cell>
          <cell r="L61">
            <v>0</v>
          </cell>
          <cell r="M61">
            <v>0</v>
          </cell>
          <cell r="N61">
            <v>0</v>
          </cell>
          <cell r="O61">
            <v>0</v>
          </cell>
          <cell r="P61">
            <v>0</v>
          </cell>
          <cell r="Q61">
            <v>0</v>
          </cell>
          <cell r="R61">
            <v>1</v>
          </cell>
          <cell r="S61">
            <v>0</v>
          </cell>
          <cell r="T61">
            <v>0</v>
          </cell>
          <cell r="U61">
            <v>0</v>
          </cell>
          <cell r="V61">
            <v>0</v>
          </cell>
          <cell r="W61">
            <v>0</v>
          </cell>
          <cell r="X61">
            <v>12000</v>
          </cell>
          <cell r="Y61">
            <v>360</v>
          </cell>
          <cell r="Z61">
            <v>1200</v>
          </cell>
          <cell r="AA61">
            <v>13560</v>
          </cell>
          <cell r="AB61">
            <v>678</v>
          </cell>
          <cell r="AC61">
            <v>14238</v>
          </cell>
          <cell r="AD61">
            <v>375</v>
          </cell>
          <cell r="AE61">
            <v>375</v>
          </cell>
          <cell r="AF61" t="str">
            <v>CX750</v>
          </cell>
          <cell r="AG61">
            <v>35838</v>
          </cell>
          <cell r="AH61" t="str">
            <v>160-41053806</v>
          </cell>
          <cell r="AI61">
            <v>35837</v>
          </cell>
          <cell r="AJ61">
            <v>894930</v>
          </cell>
          <cell r="AK61">
            <v>35837</v>
          </cell>
          <cell r="AL61">
            <v>36</v>
          </cell>
          <cell r="AM61">
            <v>4840</v>
          </cell>
          <cell r="AR61">
            <v>38.78</v>
          </cell>
          <cell r="AW61">
            <v>1</v>
          </cell>
          <cell r="AX61">
            <v>375</v>
          </cell>
          <cell r="AY61">
            <v>0</v>
          </cell>
          <cell r="AZ61">
            <v>0</v>
          </cell>
          <cell r="BA61">
            <v>0</v>
          </cell>
          <cell r="BB61">
            <v>0</v>
          </cell>
          <cell r="BC61">
            <v>1</v>
          </cell>
          <cell r="BD61">
            <v>375</v>
          </cell>
          <cell r="BE61" t="str">
            <v>R.Simi Garewal-16,Ek Din Chunao ka-4,EDT-17/18</v>
          </cell>
          <cell r="BF61">
            <v>14543</v>
          </cell>
          <cell r="BG61">
            <v>14543</v>
          </cell>
          <cell r="BH61">
            <v>0</v>
          </cell>
          <cell r="BI61">
            <v>14543</v>
          </cell>
          <cell r="BJ61">
            <v>0</v>
          </cell>
          <cell r="BK61">
            <v>0</v>
          </cell>
          <cell r="BL61">
            <v>4044732</v>
          </cell>
          <cell r="BM61">
            <v>35837</v>
          </cell>
          <cell r="BN61" t="str">
            <v>980306FC206</v>
          </cell>
        </row>
        <row r="62">
          <cell r="A62">
            <v>59</v>
          </cell>
          <cell r="B62">
            <v>165</v>
          </cell>
          <cell r="C62">
            <v>35837</v>
          </cell>
          <cell r="D62" t="str">
            <v>a</v>
          </cell>
          <cell r="E62" t="str">
            <v>STAR PLUS</v>
          </cell>
          <cell r="F62" t="str">
            <v>111rep</v>
          </cell>
          <cell r="G62" t="str">
            <v>Duniya Ke Sitarey</v>
          </cell>
          <cell r="H62">
            <v>3</v>
          </cell>
          <cell r="I62">
            <v>35841</v>
          </cell>
          <cell r="J62" t="str">
            <v>3a</v>
          </cell>
          <cell r="K62" t="str">
            <v>ANALOG - 30</v>
          </cell>
          <cell r="L62">
            <v>0</v>
          </cell>
          <cell r="M62">
            <v>0</v>
          </cell>
          <cell r="N62">
            <v>0</v>
          </cell>
          <cell r="O62">
            <v>0</v>
          </cell>
          <cell r="P62">
            <v>0</v>
          </cell>
          <cell r="Q62">
            <v>0</v>
          </cell>
          <cell r="R62">
            <v>2</v>
          </cell>
          <cell r="S62">
            <v>0</v>
          </cell>
          <cell r="T62">
            <v>0</v>
          </cell>
          <cell r="U62">
            <v>0</v>
          </cell>
          <cell r="V62">
            <v>0</v>
          </cell>
          <cell r="W62">
            <v>0</v>
          </cell>
          <cell r="X62">
            <v>225000</v>
          </cell>
          <cell r="Y62">
            <v>6750</v>
          </cell>
          <cell r="Z62">
            <v>22500</v>
          </cell>
          <cell r="AA62">
            <v>254250</v>
          </cell>
          <cell r="AB62">
            <v>12713</v>
          </cell>
          <cell r="AC62">
            <v>266963</v>
          </cell>
          <cell r="AD62">
            <v>7025</v>
          </cell>
          <cell r="AE62">
            <v>7400</v>
          </cell>
          <cell r="AF62" t="str">
            <v>CX750</v>
          </cell>
          <cell r="AG62">
            <v>35838</v>
          </cell>
          <cell r="AH62" t="str">
            <v>160-41053806</v>
          </cell>
          <cell r="AI62">
            <v>35837</v>
          </cell>
          <cell r="AJ62">
            <v>894930</v>
          </cell>
          <cell r="AK62">
            <v>35837</v>
          </cell>
          <cell r="AL62">
            <v>36</v>
          </cell>
          <cell r="AM62">
            <v>4840</v>
          </cell>
          <cell r="AR62">
            <v>38.78</v>
          </cell>
          <cell r="AW62">
            <v>2</v>
          </cell>
          <cell r="AX62">
            <v>7400</v>
          </cell>
          <cell r="AY62">
            <v>0</v>
          </cell>
          <cell r="AZ62">
            <v>0</v>
          </cell>
          <cell r="BA62">
            <v>0</v>
          </cell>
          <cell r="BB62">
            <v>0</v>
          </cell>
          <cell r="BC62">
            <v>2</v>
          </cell>
          <cell r="BD62">
            <v>7400</v>
          </cell>
          <cell r="BF62">
            <v>272430</v>
          </cell>
          <cell r="BG62">
            <v>286973</v>
          </cell>
          <cell r="BH62">
            <v>0</v>
          </cell>
          <cell r="BI62">
            <v>286972</v>
          </cell>
          <cell r="BJ62">
            <v>0</v>
          </cell>
          <cell r="BK62">
            <v>0</v>
          </cell>
          <cell r="BL62">
            <v>4044732</v>
          </cell>
          <cell r="BM62">
            <v>35837</v>
          </cell>
          <cell r="BN62" t="str">
            <v>980306FC206</v>
          </cell>
        </row>
        <row r="63">
          <cell r="A63">
            <v>60</v>
          </cell>
          <cell r="B63">
            <v>165</v>
          </cell>
          <cell r="C63">
            <v>35837</v>
          </cell>
          <cell r="D63" t="str">
            <v>a</v>
          </cell>
          <cell r="E63" t="str">
            <v>STAR PLUS</v>
          </cell>
          <cell r="F63" t="str">
            <v>111rep</v>
          </cell>
          <cell r="G63" t="str">
            <v>Duniya Ke Sitarey</v>
          </cell>
          <cell r="H63">
            <v>4</v>
          </cell>
          <cell r="I63">
            <v>35848</v>
          </cell>
          <cell r="J63" t="str">
            <v>3a</v>
          </cell>
          <cell r="K63" t="str">
            <v>ANALOG - 30</v>
          </cell>
          <cell r="L63">
            <v>0</v>
          </cell>
          <cell r="M63">
            <v>0</v>
          </cell>
          <cell r="N63">
            <v>0</v>
          </cell>
          <cell r="O63">
            <v>0</v>
          </cell>
          <cell r="P63">
            <v>0</v>
          </cell>
          <cell r="Q63">
            <v>0</v>
          </cell>
          <cell r="R63">
            <v>3</v>
          </cell>
          <cell r="S63">
            <v>0</v>
          </cell>
          <cell r="T63">
            <v>0</v>
          </cell>
          <cell r="U63">
            <v>0</v>
          </cell>
          <cell r="V63">
            <v>0</v>
          </cell>
          <cell r="W63">
            <v>0</v>
          </cell>
          <cell r="X63">
            <v>225000</v>
          </cell>
          <cell r="Y63">
            <v>6750</v>
          </cell>
          <cell r="Z63">
            <v>22500</v>
          </cell>
          <cell r="AA63">
            <v>254250</v>
          </cell>
          <cell r="AB63">
            <v>12713</v>
          </cell>
          <cell r="AC63">
            <v>266963</v>
          </cell>
          <cell r="AD63">
            <v>7025</v>
          </cell>
          <cell r="AE63">
            <v>14425</v>
          </cell>
          <cell r="AF63" t="str">
            <v>CX750</v>
          </cell>
          <cell r="AG63">
            <v>35838</v>
          </cell>
          <cell r="AH63" t="str">
            <v>160-41053806</v>
          </cell>
          <cell r="AI63">
            <v>35837</v>
          </cell>
          <cell r="AJ63">
            <v>894930</v>
          </cell>
          <cell r="AK63">
            <v>35837</v>
          </cell>
          <cell r="AL63">
            <v>36</v>
          </cell>
          <cell r="AM63">
            <v>4840</v>
          </cell>
          <cell r="AR63">
            <v>38.78</v>
          </cell>
          <cell r="AW63">
            <v>3</v>
          </cell>
          <cell r="AX63">
            <v>14425</v>
          </cell>
          <cell r="AY63">
            <v>0</v>
          </cell>
          <cell r="AZ63">
            <v>0</v>
          </cell>
          <cell r="BA63">
            <v>0</v>
          </cell>
          <cell r="BB63">
            <v>0</v>
          </cell>
          <cell r="BC63">
            <v>3</v>
          </cell>
          <cell r="BD63">
            <v>14425</v>
          </cell>
          <cell r="BF63">
            <v>272430</v>
          </cell>
          <cell r="BG63">
            <v>559403</v>
          </cell>
          <cell r="BH63">
            <v>0</v>
          </cell>
          <cell r="BI63">
            <v>559402</v>
          </cell>
          <cell r="BJ63">
            <v>0</v>
          </cell>
          <cell r="BK63">
            <v>0</v>
          </cell>
          <cell r="BL63">
            <v>4044732</v>
          </cell>
          <cell r="BM63">
            <v>35837</v>
          </cell>
          <cell r="BN63" t="str">
            <v>980306FC206</v>
          </cell>
        </row>
        <row r="64">
          <cell r="A64">
            <v>61</v>
          </cell>
          <cell r="B64">
            <v>165</v>
          </cell>
          <cell r="C64">
            <v>35837</v>
          </cell>
          <cell r="D64" t="str">
            <v>a</v>
          </cell>
          <cell r="E64" t="str">
            <v>STAR PLUS</v>
          </cell>
          <cell r="F64" t="str">
            <v>106a</v>
          </cell>
          <cell r="G64" t="str">
            <v>Kabhie Kabhie</v>
          </cell>
          <cell r="H64">
            <v>9</v>
          </cell>
          <cell r="I64">
            <v>35847</v>
          </cell>
          <cell r="J64" t="str">
            <v>3a</v>
          </cell>
          <cell r="K64" t="str">
            <v>ANALOG - 30</v>
          </cell>
          <cell r="L64">
            <v>0</v>
          </cell>
          <cell r="M64">
            <v>0</v>
          </cell>
          <cell r="N64">
            <v>0</v>
          </cell>
          <cell r="O64">
            <v>0</v>
          </cell>
          <cell r="P64">
            <v>0</v>
          </cell>
          <cell r="Q64">
            <v>0</v>
          </cell>
          <cell r="R64">
            <v>4</v>
          </cell>
          <cell r="S64">
            <v>0</v>
          </cell>
          <cell r="T64">
            <v>0</v>
          </cell>
          <cell r="U64">
            <v>0</v>
          </cell>
          <cell r="V64">
            <v>0</v>
          </cell>
          <cell r="W64">
            <v>0</v>
          </cell>
          <cell r="X64">
            <v>200000</v>
          </cell>
          <cell r="Y64">
            <v>6000</v>
          </cell>
          <cell r="Z64">
            <v>20000</v>
          </cell>
          <cell r="AA64">
            <v>226000</v>
          </cell>
          <cell r="AB64">
            <v>11300</v>
          </cell>
          <cell r="AC64">
            <v>237300</v>
          </cell>
          <cell r="AD64">
            <v>6245</v>
          </cell>
          <cell r="AE64">
            <v>20670</v>
          </cell>
          <cell r="AF64" t="str">
            <v>CX750</v>
          </cell>
          <cell r="AG64">
            <v>35838</v>
          </cell>
          <cell r="AH64" t="str">
            <v>160-41053806</v>
          </cell>
          <cell r="AI64">
            <v>35837</v>
          </cell>
          <cell r="AJ64">
            <v>894930</v>
          </cell>
          <cell r="AK64">
            <v>35837</v>
          </cell>
          <cell r="AL64">
            <v>36</v>
          </cell>
          <cell r="AM64">
            <v>4840</v>
          </cell>
          <cell r="AR64">
            <v>38.78</v>
          </cell>
          <cell r="AW64">
            <v>4</v>
          </cell>
          <cell r="AX64">
            <v>20670</v>
          </cell>
          <cell r="AY64">
            <v>0</v>
          </cell>
          <cell r="AZ64">
            <v>0</v>
          </cell>
          <cell r="BA64">
            <v>0</v>
          </cell>
          <cell r="BB64">
            <v>0</v>
          </cell>
          <cell r="BC64">
            <v>4</v>
          </cell>
          <cell r="BD64">
            <v>20670</v>
          </cell>
          <cell r="BF64">
            <v>242181</v>
          </cell>
          <cell r="BG64">
            <v>801584</v>
          </cell>
          <cell r="BH64">
            <v>0</v>
          </cell>
          <cell r="BI64">
            <v>801583</v>
          </cell>
          <cell r="BJ64">
            <v>0</v>
          </cell>
          <cell r="BK64">
            <v>0</v>
          </cell>
          <cell r="BL64">
            <v>4044732</v>
          </cell>
          <cell r="BM64">
            <v>35837</v>
          </cell>
          <cell r="BN64" t="str">
            <v>980306FC206</v>
          </cell>
        </row>
        <row r="65">
          <cell r="A65">
            <v>62</v>
          </cell>
          <cell r="B65">
            <v>165</v>
          </cell>
          <cell r="C65">
            <v>35837</v>
          </cell>
          <cell r="D65" t="str">
            <v>a</v>
          </cell>
          <cell r="E65" t="str">
            <v>STAR PLUS</v>
          </cell>
          <cell r="F65">
            <v>120</v>
          </cell>
          <cell r="G65" t="str">
            <v>McDowell Indian Derby-1998</v>
          </cell>
          <cell r="H65">
            <v>2</v>
          </cell>
          <cell r="I65">
            <v>35840</v>
          </cell>
          <cell r="J65" t="str">
            <v>3a</v>
          </cell>
          <cell r="K65" t="str">
            <v>ANALOG - 30</v>
          </cell>
          <cell r="L65">
            <v>0</v>
          </cell>
          <cell r="M65">
            <v>0</v>
          </cell>
          <cell r="N65">
            <v>0</v>
          </cell>
          <cell r="O65">
            <v>0</v>
          </cell>
          <cell r="P65">
            <v>0</v>
          </cell>
          <cell r="Q65">
            <v>0</v>
          </cell>
          <cell r="R65">
            <v>5</v>
          </cell>
          <cell r="S65">
            <v>0</v>
          </cell>
          <cell r="T65">
            <v>0</v>
          </cell>
          <cell r="U65">
            <v>0</v>
          </cell>
          <cell r="V65">
            <v>0</v>
          </cell>
          <cell r="W65">
            <v>0</v>
          </cell>
          <cell r="X65">
            <v>0</v>
          </cell>
          <cell r="Y65">
            <v>0</v>
          </cell>
          <cell r="Z65">
            <v>0</v>
          </cell>
          <cell r="AA65">
            <v>0</v>
          </cell>
          <cell r="AB65">
            <v>0</v>
          </cell>
          <cell r="AC65">
            <v>0</v>
          </cell>
          <cell r="AD65">
            <v>40</v>
          </cell>
          <cell r="AE65">
            <v>20710</v>
          </cell>
          <cell r="AF65" t="str">
            <v>CX750</v>
          </cell>
          <cell r="AG65">
            <v>35838</v>
          </cell>
          <cell r="AH65" t="str">
            <v>160-41053806</v>
          </cell>
          <cell r="AI65">
            <v>35837</v>
          </cell>
          <cell r="AJ65">
            <v>894930</v>
          </cell>
          <cell r="AK65">
            <v>35837</v>
          </cell>
          <cell r="AL65">
            <v>36</v>
          </cell>
          <cell r="AM65">
            <v>4840</v>
          </cell>
          <cell r="AR65">
            <v>38.78</v>
          </cell>
          <cell r="AW65">
            <v>5</v>
          </cell>
          <cell r="AX65">
            <v>20710</v>
          </cell>
          <cell r="AY65">
            <v>0</v>
          </cell>
          <cell r="AZ65">
            <v>0</v>
          </cell>
          <cell r="BA65">
            <v>0</v>
          </cell>
          <cell r="BB65">
            <v>0</v>
          </cell>
          <cell r="BC65">
            <v>5</v>
          </cell>
          <cell r="BD65">
            <v>20710</v>
          </cell>
          <cell r="BF65">
            <v>1551</v>
          </cell>
          <cell r="BG65">
            <v>803135</v>
          </cell>
          <cell r="BH65">
            <v>0</v>
          </cell>
          <cell r="BI65">
            <v>803134</v>
          </cell>
          <cell r="BJ65">
            <v>0</v>
          </cell>
          <cell r="BK65">
            <v>0</v>
          </cell>
          <cell r="BL65">
            <v>4044732</v>
          </cell>
          <cell r="BM65">
            <v>35837</v>
          </cell>
          <cell r="BN65" t="str">
            <v>980306FC206</v>
          </cell>
        </row>
        <row r="66">
          <cell r="A66">
            <v>63</v>
          </cell>
          <cell r="B66">
            <v>165</v>
          </cell>
          <cell r="C66">
            <v>35837</v>
          </cell>
          <cell r="D66" t="str">
            <v>a</v>
          </cell>
          <cell r="E66" t="str">
            <v>STAR PLUS</v>
          </cell>
          <cell r="F66">
            <v>47</v>
          </cell>
          <cell r="G66" t="str">
            <v>Rendezvous With Simi Garewal</v>
          </cell>
          <cell r="H66">
            <v>16</v>
          </cell>
          <cell r="I66">
            <v>35846</v>
          </cell>
          <cell r="J66" t="str">
            <v>3a</v>
          </cell>
          <cell r="K66" t="str">
            <v>ANALOG - 30</v>
          </cell>
          <cell r="L66">
            <v>0</v>
          </cell>
          <cell r="M66">
            <v>0</v>
          </cell>
          <cell r="N66">
            <v>0</v>
          </cell>
          <cell r="O66">
            <v>0</v>
          </cell>
          <cell r="P66">
            <v>0</v>
          </cell>
          <cell r="Q66">
            <v>0</v>
          </cell>
          <cell r="R66">
            <v>6</v>
          </cell>
          <cell r="S66">
            <v>0</v>
          </cell>
          <cell r="T66">
            <v>0</v>
          </cell>
          <cell r="U66">
            <v>0</v>
          </cell>
          <cell r="V66">
            <v>0</v>
          </cell>
          <cell r="W66">
            <v>0</v>
          </cell>
          <cell r="X66">
            <v>225000</v>
          </cell>
          <cell r="Y66">
            <v>6750</v>
          </cell>
          <cell r="Z66">
            <v>22500</v>
          </cell>
          <cell r="AA66">
            <v>254250</v>
          </cell>
          <cell r="AB66">
            <v>12713</v>
          </cell>
          <cell r="AC66">
            <v>266963</v>
          </cell>
          <cell r="AD66">
            <v>7025</v>
          </cell>
          <cell r="AE66">
            <v>27735</v>
          </cell>
          <cell r="AF66" t="str">
            <v>CX750</v>
          </cell>
          <cell r="AG66">
            <v>35838</v>
          </cell>
          <cell r="AH66" t="str">
            <v>160-41053806</v>
          </cell>
          <cell r="AI66">
            <v>35837</v>
          </cell>
          <cell r="AJ66">
            <v>894930</v>
          </cell>
          <cell r="AK66">
            <v>35837</v>
          </cell>
          <cell r="AL66">
            <v>36</v>
          </cell>
          <cell r="AM66">
            <v>4840</v>
          </cell>
          <cell r="AR66">
            <v>38.78</v>
          </cell>
          <cell r="AW66">
            <v>6</v>
          </cell>
          <cell r="AX66">
            <v>27735</v>
          </cell>
          <cell r="AY66">
            <v>0</v>
          </cell>
          <cell r="AZ66">
            <v>0</v>
          </cell>
          <cell r="BA66">
            <v>0</v>
          </cell>
          <cell r="BB66">
            <v>0</v>
          </cell>
          <cell r="BC66">
            <v>6</v>
          </cell>
          <cell r="BD66">
            <v>27735</v>
          </cell>
          <cell r="BF66">
            <v>272430</v>
          </cell>
          <cell r="BG66">
            <v>1075565</v>
          </cell>
          <cell r="BH66">
            <v>0</v>
          </cell>
          <cell r="BI66">
            <v>1075563</v>
          </cell>
          <cell r="BJ66">
            <v>0</v>
          </cell>
          <cell r="BK66">
            <v>0</v>
          </cell>
          <cell r="BL66">
            <v>4044732</v>
          </cell>
          <cell r="BM66">
            <v>35837</v>
          </cell>
          <cell r="BN66" t="str">
            <v>980306FC206</v>
          </cell>
        </row>
        <row r="67">
          <cell r="A67">
            <v>64</v>
          </cell>
          <cell r="B67">
            <v>165</v>
          </cell>
          <cell r="C67">
            <v>35837</v>
          </cell>
          <cell r="D67" t="str">
            <v>a</v>
          </cell>
          <cell r="E67" t="str">
            <v>STAR PLUS</v>
          </cell>
          <cell r="F67">
            <v>103</v>
          </cell>
          <cell r="G67" t="str">
            <v>Sur Sandhya</v>
          </cell>
          <cell r="H67">
            <v>5</v>
          </cell>
          <cell r="I67">
            <v>35847</v>
          </cell>
          <cell r="J67" t="str">
            <v>3a</v>
          </cell>
          <cell r="K67" t="str">
            <v>ANALOG - 30</v>
          </cell>
          <cell r="L67">
            <v>0</v>
          </cell>
          <cell r="M67">
            <v>0</v>
          </cell>
          <cell r="N67">
            <v>0</v>
          </cell>
          <cell r="O67">
            <v>0</v>
          </cell>
          <cell r="P67">
            <v>0</v>
          </cell>
          <cell r="Q67">
            <v>0</v>
          </cell>
          <cell r="R67">
            <v>7</v>
          </cell>
          <cell r="S67">
            <v>0</v>
          </cell>
          <cell r="T67">
            <v>0</v>
          </cell>
          <cell r="U67">
            <v>0</v>
          </cell>
          <cell r="V67">
            <v>0</v>
          </cell>
          <cell r="W67">
            <v>0</v>
          </cell>
          <cell r="X67">
            <v>100000</v>
          </cell>
          <cell r="Y67">
            <v>3000</v>
          </cell>
          <cell r="Z67">
            <v>10000</v>
          </cell>
          <cell r="AA67">
            <v>113000</v>
          </cell>
          <cell r="AB67">
            <v>5650</v>
          </cell>
          <cell r="AC67">
            <v>118650</v>
          </cell>
          <cell r="AD67">
            <v>3122</v>
          </cell>
          <cell r="AE67">
            <v>30857</v>
          </cell>
          <cell r="AF67" t="str">
            <v>CX750</v>
          </cell>
          <cell r="AG67">
            <v>35838</v>
          </cell>
          <cell r="AH67" t="str">
            <v>160-41053806</v>
          </cell>
          <cell r="AI67">
            <v>35837</v>
          </cell>
          <cell r="AJ67">
            <v>894930</v>
          </cell>
          <cell r="AK67">
            <v>35837</v>
          </cell>
          <cell r="AL67">
            <v>36</v>
          </cell>
          <cell r="AM67">
            <v>4840</v>
          </cell>
          <cell r="AR67">
            <v>38.78</v>
          </cell>
          <cell r="AW67">
            <v>7</v>
          </cell>
          <cell r="AX67">
            <v>30857</v>
          </cell>
          <cell r="AY67">
            <v>0</v>
          </cell>
          <cell r="AZ67">
            <v>0</v>
          </cell>
          <cell r="BA67">
            <v>0</v>
          </cell>
          <cell r="BB67">
            <v>0</v>
          </cell>
          <cell r="BC67">
            <v>7</v>
          </cell>
          <cell r="BD67">
            <v>30857</v>
          </cell>
          <cell r="BF67">
            <v>121071</v>
          </cell>
          <cell r="BG67">
            <v>1196636</v>
          </cell>
          <cell r="BH67">
            <v>0</v>
          </cell>
          <cell r="BI67">
            <v>1196634</v>
          </cell>
          <cell r="BJ67">
            <v>0</v>
          </cell>
          <cell r="BK67">
            <v>0</v>
          </cell>
          <cell r="BL67">
            <v>4044732</v>
          </cell>
          <cell r="BM67">
            <v>35837</v>
          </cell>
          <cell r="BN67" t="str">
            <v>980306FC206</v>
          </cell>
        </row>
        <row r="68">
          <cell r="A68">
            <v>65</v>
          </cell>
          <cell r="B68">
            <v>165</v>
          </cell>
          <cell r="C68">
            <v>35837</v>
          </cell>
          <cell r="D68" t="str">
            <v>a</v>
          </cell>
          <cell r="E68" t="str">
            <v>STAR PLUS</v>
          </cell>
          <cell r="F68">
            <v>38</v>
          </cell>
          <cell r="G68" t="str">
            <v>The Trial Show</v>
          </cell>
          <cell r="H68">
            <v>47</v>
          </cell>
          <cell r="I68">
            <v>35842</v>
          </cell>
          <cell r="J68" t="str">
            <v>3a</v>
          </cell>
          <cell r="K68" t="str">
            <v>ANALOG - 30</v>
          </cell>
          <cell r="L68">
            <v>0</v>
          </cell>
          <cell r="M68">
            <v>0</v>
          </cell>
          <cell r="N68">
            <v>0</v>
          </cell>
          <cell r="O68">
            <v>0</v>
          </cell>
          <cell r="P68">
            <v>0</v>
          </cell>
          <cell r="Q68">
            <v>0</v>
          </cell>
          <cell r="R68">
            <v>8</v>
          </cell>
          <cell r="S68">
            <v>0</v>
          </cell>
          <cell r="T68">
            <v>0</v>
          </cell>
          <cell r="U68">
            <v>0</v>
          </cell>
          <cell r="V68">
            <v>0</v>
          </cell>
          <cell r="W68">
            <v>0</v>
          </cell>
          <cell r="X68">
            <v>0</v>
          </cell>
          <cell r="Y68">
            <v>0</v>
          </cell>
          <cell r="Z68">
            <v>0</v>
          </cell>
          <cell r="AA68">
            <v>0</v>
          </cell>
          <cell r="AB68">
            <v>0</v>
          </cell>
          <cell r="AC68">
            <v>0</v>
          </cell>
          <cell r="AD68">
            <v>40</v>
          </cell>
          <cell r="AE68">
            <v>30897</v>
          </cell>
          <cell r="AF68" t="str">
            <v>CX750</v>
          </cell>
          <cell r="AG68">
            <v>35838</v>
          </cell>
          <cell r="AH68" t="str">
            <v>160-41053806</v>
          </cell>
          <cell r="AI68">
            <v>35837</v>
          </cell>
          <cell r="AJ68">
            <v>894930</v>
          </cell>
          <cell r="AK68">
            <v>35837</v>
          </cell>
          <cell r="AL68">
            <v>36</v>
          </cell>
          <cell r="AM68">
            <v>4840</v>
          </cell>
          <cell r="AR68">
            <v>38.78</v>
          </cell>
          <cell r="AW68">
            <v>8</v>
          </cell>
          <cell r="AX68">
            <v>30897</v>
          </cell>
          <cell r="AY68">
            <v>0</v>
          </cell>
          <cell r="AZ68">
            <v>0</v>
          </cell>
          <cell r="BA68">
            <v>0</v>
          </cell>
          <cell r="BB68">
            <v>0</v>
          </cell>
          <cell r="BC68">
            <v>8</v>
          </cell>
          <cell r="BD68">
            <v>30897</v>
          </cell>
          <cell r="BF68">
            <v>1551</v>
          </cell>
          <cell r="BG68">
            <v>1198187</v>
          </cell>
          <cell r="BH68">
            <v>0</v>
          </cell>
          <cell r="BI68">
            <v>1198186</v>
          </cell>
          <cell r="BJ68">
            <v>0</v>
          </cell>
          <cell r="BK68">
            <v>0</v>
          </cell>
          <cell r="BL68">
            <v>4044732</v>
          </cell>
          <cell r="BM68">
            <v>35837</v>
          </cell>
          <cell r="BN68" t="str">
            <v>980306FC206</v>
          </cell>
        </row>
        <row r="69">
          <cell r="A69">
            <v>66</v>
          </cell>
          <cell r="B69">
            <v>165</v>
          </cell>
          <cell r="C69">
            <v>35837</v>
          </cell>
          <cell r="D69" t="str">
            <v>a</v>
          </cell>
          <cell r="E69" t="str">
            <v>STAR PLUS</v>
          </cell>
          <cell r="F69">
            <v>38</v>
          </cell>
          <cell r="G69" t="str">
            <v>The Trial Show</v>
          </cell>
          <cell r="H69">
            <v>48</v>
          </cell>
          <cell r="I69">
            <v>35843</v>
          </cell>
          <cell r="J69" t="str">
            <v>3a</v>
          </cell>
          <cell r="K69" t="str">
            <v>ANALOG - 30</v>
          </cell>
          <cell r="L69">
            <v>0</v>
          </cell>
          <cell r="M69">
            <v>0</v>
          </cell>
          <cell r="N69">
            <v>0</v>
          </cell>
          <cell r="O69">
            <v>0</v>
          </cell>
          <cell r="P69">
            <v>0</v>
          </cell>
          <cell r="Q69">
            <v>0</v>
          </cell>
          <cell r="R69">
            <v>9</v>
          </cell>
          <cell r="S69">
            <v>0</v>
          </cell>
          <cell r="T69">
            <v>0</v>
          </cell>
          <cell r="U69">
            <v>0</v>
          </cell>
          <cell r="V69">
            <v>0</v>
          </cell>
          <cell r="W69">
            <v>0</v>
          </cell>
          <cell r="X69">
            <v>0</v>
          </cell>
          <cell r="Y69">
            <v>0</v>
          </cell>
          <cell r="Z69">
            <v>0</v>
          </cell>
          <cell r="AA69">
            <v>0</v>
          </cell>
          <cell r="AB69">
            <v>0</v>
          </cell>
          <cell r="AC69">
            <v>0</v>
          </cell>
          <cell r="AD69">
            <v>40</v>
          </cell>
          <cell r="AE69">
            <v>30937</v>
          </cell>
          <cell r="AF69" t="str">
            <v>CX750</v>
          </cell>
          <cell r="AG69">
            <v>35838</v>
          </cell>
          <cell r="AH69" t="str">
            <v>160-41053806</v>
          </cell>
          <cell r="AI69">
            <v>35837</v>
          </cell>
          <cell r="AJ69">
            <v>894930</v>
          </cell>
          <cell r="AK69">
            <v>35837</v>
          </cell>
          <cell r="AL69">
            <v>36</v>
          </cell>
          <cell r="AM69">
            <v>4840</v>
          </cell>
          <cell r="AR69">
            <v>38.78</v>
          </cell>
          <cell r="AW69">
            <v>9</v>
          </cell>
          <cell r="AX69">
            <v>30937</v>
          </cell>
          <cell r="AY69">
            <v>0</v>
          </cell>
          <cell r="AZ69">
            <v>0</v>
          </cell>
          <cell r="BA69">
            <v>0</v>
          </cell>
          <cell r="BB69">
            <v>0</v>
          </cell>
          <cell r="BC69">
            <v>9</v>
          </cell>
          <cell r="BD69">
            <v>30937</v>
          </cell>
          <cell r="BF69">
            <v>1551</v>
          </cell>
          <cell r="BG69">
            <v>1199738</v>
          </cell>
          <cell r="BH69">
            <v>0</v>
          </cell>
          <cell r="BI69">
            <v>1199737</v>
          </cell>
          <cell r="BJ69">
            <v>0</v>
          </cell>
          <cell r="BK69">
            <v>0</v>
          </cell>
          <cell r="BL69">
            <v>4044732</v>
          </cell>
          <cell r="BM69">
            <v>35837</v>
          </cell>
          <cell r="BN69" t="str">
            <v>980306FC206</v>
          </cell>
        </row>
        <row r="70">
          <cell r="A70">
            <v>67</v>
          </cell>
          <cell r="B70">
            <v>165</v>
          </cell>
          <cell r="C70">
            <v>35837</v>
          </cell>
          <cell r="D70" t="str">
            <v>b</v>
          </cell>
          <cell r="E70" t="str">
            <v>STAR MOVIES</v>
          </cell>
          <cell r="F70">
            <v>1</v>
          </cell>
          <cell r="G70" t="str">
            <v>The Bhaskar Ghose Show</v>
          </cell>
          <cell r="H70" t="str">
            <v>3/55</v>
          </cell>
          <cell r="I70">
            <v>35841</v>
          </cell>
          <cell r="J70" t="str">
            <v>3a</v>
          </cell>
          <cell r="K70" t="str">
            <v>ANALOG - 30</v>
          </cell>
          <cell r="L70">
            <v>0</v>
          </cell>
          <cell r="M70">
            <v>0</v>
          </cell>
          <cell r="N70">
            <v>0</v>
          </cell>
          <cell r="O70">
            <v>0</v>
          </cell>
          <cell r="P70">
            <v>0</v>
          </cell>
          <cell r="Q70">
            <v>0</v>
          </cell>
          <cell r="R70">
            <v>10</v>
          </cell>
          <cell r="S70">
            <v>0</v>
          </cell>
          <cell r="T70">
            <v>0</v>
          </cell>
          <cell r="U70">
            <v>0</v>
          </cell>
          <cell r="V70">
            <v>0</v>
          </cell>
          <cell r="W70">
            <v>0</v>
          </cell>
          <cell r="X70">
            <v>200000</v>
          </cell>
          <cell r="Y70">
            <v>56660</v>
          </cell>
          <cell r="Z70">
            <v>10000</v>
          </cell>
          <cell r="AA70">
            <v>266660</v>
          </cell>
          <cell r="AB70">
            <v>13333</v>
          </cell>
          <cell r="AC70">
            <v>279993</v>
          </cell>
          <cell r="AD70">
            <v>7368</v>
          </cell>
          <cell r="AE70">
            <v>38305</v>
          </cell>
          <cell r="AF70" t="str">
            <v>CX750</v>
          </cell>
          <cell r="AG70">
            <v>35838</v>
          </cell>
          <cell r="AH70" t="str">
            <v>160-41053806</v>
          </cell>
          <cell r="AI70">
            <v>35837</v>
          </cell>
          <cell r="AJ70">
            <v>894930</v>
          </cell>
          <cell r="AK70">
            <v>35837</v>
          </cell>
          <cell r="AL70">
            <v>36</v>
          </cell>
          <cell r="AM70">
            <v>4840</v>
          </cell>
          <cell r="AR70">
            <v>38.78</v>
          </cell>
          <cell r="AW70">
            <v>9</v>
          </cell>
          <cell r="AX70">
            <v>30937</v>
          </cell>
          <cell r="AY70">
            <v>1</v>
          </cell>
          <cell r="AZ70">
            <v>7368</v>
          </cell>
          <cell r="BA70">
            <v>0</v>
          </cell>
          <cell r="BB70">
            <v>0</v>
          </cell>
          <cell r="BC70">
            <v>10</v>
          </cell>
          <cell r="BD70">
            <v>38305</v>
          </cell>
          <cell r="BF70">
            <v>285731</v>
          </cell>
          <cell r="BG70">
            <v>1485469</v>
          </cell>
          <cell r="BH70">
            <v>0</v>
          </cell>
          <cell r="BI70">
            <v>1199737</v>
          </cell>
          <cell r="BJ70">
            <v>285731</v>
          </cell>
          <cell r="BK70">
            <v>0</v>
          </cell>
          <cell r="BL70">
            <v>4044732</v>
          </cell>
          <cell r="BM70">
            <v>35837</v>
          </cell>
          <cell r="BN70" t="str">
            <v>980306FC206</v>
          </cell>
        </row>
        <row r="71">
          <cell r="A71">
            <v>68</v>
          </cell>
          <cell r="B71">
            <v>165</v>
          </cell>
          <cell r="C71">
            <v>35837</v>
          </cell>
          <cell r="D71" t="str">
            <v>b</v>
          </cell>
          <cell r="E71" t="str">
            <v>STAR MOVIES</v>
          </cell>
          <cell r="F71">
            <v>1</v>
          </cell>
          <cell r="G71" t="str">
            <v>The Bhaskar Ghose Show</v>
          </cell>
          <cell r="H71" t="str">
            <v>4/56</v>
          </cell>
          <cell r="I71">
            <v>35848</v>
          </cell>
          <cell r="J71" t="str">
            <v>3a</v>
          </cell>
          <cell r="K71" t="str">
            <v>ANALOG - 30</v>
          </cell>
          <cell r="L71">
            <v>0</v>
          </cell>
          <cell r="M71">
            <v>0</v>
          </cell>
          <cell r="N71">
            <v>0</v>
          </cell>
          <cell r="O71">
            <v>0</v>
          </cell>
          <cell r="P71">
            <v>0</v>
          </cell>
          <cell r="Q71">
            <v>0</v>
          </cell>
          <cell r="R71">
            <v>11</v>
          </cell>
          <cell r="S71">
            <v>0</v>
          </cell>
          <cell r="T71">
            <v>0</v>
          </cell>
          <cell r="U71">
            <v>0</v>
          </cell>
          <cell r="V71">
            <v>0</v>
          </cell>
          <cell r="W71">
            <v>0</v>
          </cell>
          <cell r="X71">
            <v>200000</v>
          </cell>
          <cell r="Y71">
            <v>56660</v>
          </cell>
          <cell r="Z71">
            <v>10000</v>
          </cell>
          <cell r="AA71">
            <v>266660</v>
          </cell>
          <cell r="AB71">
            <v>13333</v>
          </cell>
          <cell r="AC71">
            <v>279993</v>
          </cell>
          <cell r="AD71">
            <v>7368</v>
          </cell>
          <cell r="AE71">
            <v>45673</v>
          </cell>
          <cell r="AF71" t="str">
            <v>CX750</v>
          </cell>
          <cell r="AG71">
            <v>35838</v>
          </cell>
          <cell r="AH71" t="str">
            <v>160-41053806</v>
          </cell>
          <cell r="AI71">
            <v>35837</v>
          </cell>
          <cell r="AJ71">
            <v>894930</v>
          </cell>
          <cell r="AK71">
            <v>35837</v>
          </cell>
          <cell r="AL71">
            <v>36</v>
          </cell>
          <cell r="AM71">
            <v>4840</v>
          </cell>
          <cell r="AR71">
            <v>38.78</v>
          </cell>
          <cell r="AW71">
            <v>9</v>
          </cell>
          <cell r="AX71">
            <v>30937</v>
          </cell>
          <cell r="AY71">
            <v>2</v>
          </cell>
          <cell r="AZ71">
            <v>14736</v>
          </cell>
          <cell r="BA71">
            <v>0</v>
          </cell>
          <cell r="BB71">
            <v>0</v>
          </cell>
          <cell r="BC71">
            <v>11</v>
          </cell>
          <cell r="BD71">
            <v>45673</v>
          </cell>
          <cell r="BF71">
            <v>285731</v>
          </cell>
          <cell r="BG71">
            <v>1771200</v>
          </cell>
          <cell r="BH71">
            <v>1771200</v>
          </cell>
          <cell r="BI71">
            <v>1199737</v>
          </cell>
          <cell r="BJ71">
            <v>571462</v>
          </cell>
          <cell r="BK71">
            <v>0</v>
          </cell>
          <cell r="BL71">
            <v>4044732</v>
          </cell>
          <cell r="BM71">
            <v>35837</v>
          </cell>
          <cell r="BN71" t="str">
            <v>980306FC206</v>
          </cell>
        </row>
        <row r="72">
          <cell r="A72">
            <v>69</v>
          </cell>
          <cell r="B72">
            <v>166</v>
          </cell>
          <cell r="C72">
            <v>35838</v>
          </cell>
          <cell r="D72" t="str">
            <v>a</v>
          </cell>
          <cell r="E72" t="str">
            <v>STAR PLUS</v>
          </cell>
          <cell r="F72">
            <v>113</v>
          </cell>
          <cell r="G72" t="str">
            <v>Ek Din Chunao Ka</v>
          </cell>
          <cell r="H72">
            <v>4</v>
          </cell>
          <cell r="I72">
            <v>35847</v>
          </cell>
          <cell r="J72" t="str">
            <v>3a</v>
          </cell>
          <cell r="K72" t="str">
            <v>ANALOG - 30</v>
          </cell>
          <cell r="L72">
            <v>0</v>
          </cell>
          <cell r="M72">
            <v>0</v>
          </cell>
          <cell r="N72">
            <v>0</v>
          </cell>
          <cell r="O72">
            <v>0</v>
          </cell>
          <cell r="P72">
            <v>0</v>
          </cell>
          <cell r="Q72">
            <v>0</v>
          </cell>
          <cell r="R72">
            <v>1</v>
          </cell>
          <cell r="S72">
            <v>0</v>
          </cell>
          <cell r="T72">
            <v>0</v>
          </cell>
          <cell r="U72">
            <v>0</v>
          </cell>
          <cell r="V72">
            <v>0</v>
          </cell>
          <cell r="W72">
            <v>0</v>
          </cell>
          <cell r="X72">
            <v>200000</v>
          </cell>
          <cell r="Y72">
            <v>6000</v>
          </cell>
          <cell r="Z72">
            <v>20000</v>
          </cell>
          <cell r="AA72">
            <v>226000</v>
          </cell>
          <cell r="AB72">
            <v>11300</v>
          </cell>
          <cell r="AC72">
            <v>237300</v>
          </cell>
          <cell r="AD72">
            <v>6245</v>
          </cell>
          <cell r="AE72">
            <v>6245</v>
          </cell>
          <cell r="AF72" t="str">
            <v>CX750</v>
          </cell>
          <cell r="AG72">
            <v>35839</v>
          </cell>
          <cell r="AH72" t="str">
            <v>160-41063385</v>
          </cell>
          <cell r="AI72">
            <v>35838</v>
          </cell>
          <cell r="AJ72">
            <v>894940</v>
          </cell>
          <cell r="AK72">
            <v>35838</v>
          </cell>
          <cell r="AL72">
            <v>36</v>
          </cell>
          <cell r="AM72">
            <v>4840</v>
          </cell>
          <cell r="AR72">
            <v>38.795000000000002</v>
          </cell>
          <cell r="AW72">
            <v>1</v>
          </cell>
          <cell r="AX72">
            <v>6245</v>
          </cell>
          <cell r="AY72">
            <v>0</v>
          </cell>
          <cell r="AZ72">
            <v>0</v>
          </cell>
          <cell r="BA72">
            <v>0</v>
          </cell>
          <cell r="BB72">
            <v>0</v>
          </cell>
          <cell r="BC72">
            <v>1</v>
          </cell>
          <cell r="BD72">
            <v>6245</v>
          </cell>
          <cell r="BF72">
            <v>242275</v>
          </cell>
          <cell r="BG72">
            <v>242275</v>
          </cell>
          <cell r="BH72">
            <v>0</v>
          </cell>
          <cell r="BI72">
            <v>242275</v>
          </cell>
          <cell r="BJ72">
            <v>0</v>
          </cell>
          <cell r="BK72">
            <v>0</v>
          </cell>
          <cell r="BL72">
            <v>4045286</v>
          </cell>
          <cell r="BM72">
            <v>35838</v>
          </cell>
          <cell r="BN72" t="str">
            <v>980306FC207</v>
          </cell>
        </row>
        <row r="73">
          <cell r="A73">
            <v>70</v>
          </cell>
          <cell r="B73">
            <v>166</v>
          </cell>
          <cell r="C73">
            <v>35838</v>
          </cell>
          <cell r="D73" t="str">
            <v>a</v>
          </cell>
          <cell r="E73" t="str">
            <v>STAR PLUS</v>
          </cell>
          <cell r="F73">
            <v>105</v>
          </cell>
          <cell r="G73" t="str">
            <v>Yeh Hai Raaz</v>
          </cell>
          <cell r="H73">
            <v>5</v>
          </cell>
          <cell r="I73">
            <v>35851</v>
          </cell>
          <cell r="J73" t="str">
            <v>3a</v>
          </cell>
          <cell r="K73" t="str">
            <v>ANALOG - 30</v>
          </cell>
          <cell r="L73">
            <v>0</v>
          </cell>
          <cell r="M73">
            <v>0</v>
          </cell>
          <cell r="N73">
            <v>0</v>
          </cell>
          <cell r="O73">
            <v>0</v>
          </cell>
          <cell r="P73">
            <v>0</v>
          </cell>
          <cell r="Q73">
            <v>0</v>
          </cell>
          <cell r="R73">
            <v>2</v>
          </cell>
          <cell r="S73">
            <v>0</v>
          </cell>
          <cell r="T73">
            <v>0</v>
          </cell>
          <cell r="U73">
            <v>0</v>
          </cell>
          <cell r="V73">
            <v>0</v>
          </cell>
          <cell r="W73">
            <v>0</v>
          </cell>
          <cell r="X73">
            <v>300000</v>
          </cell>
          <cell r="Y73">
            <v>9000</v>
          </cell>
          <cell r="Z73">
            <v>30000</v>
          </cell>
          <cell r="AA73">
            <v>339000</v>
          </cell>
          <cell r="AB73">
            <v>16950</v>
          </cell>
          <cell r="AC73">
            <v>355950</v>
          </cell>
          <cell r="AD73">
            <v>9367</v>
          </cell>
          <cell r="AE73">
            <v>15612</v>
          </cell>
          <cell r="AF73" t="str">
            <v>CX750</v>
          </cell>
          <cell r="AG73">
            <v>35839</v>
          </cell>
          <cell r="AH73" t="str">
            <v>160-41063385</v>
          </cell>
          <cell r="AI73">
            <v>35838</v>
          </cell>
          <cell r="AJ73">
            <v>894940</v>
          </cell>
          <cell r="AK73">
            <v>35838</v>
          </cell>
          <cell r="AL73">
            <v>36</v>
          </cell>
          <cell r="AM73">
            <v>4840</v>
          </cell>
          <cell r="AR73">
            <v>38.795000000000002</v>
          </cell>
          <cell r="AW73">
            <v>2</v>
          </cell>
          <cell r="AX73">
            <v>15612</v>
          </cell>
          <cell r="AY73">
            <v>0</v>
          </cell>
          <cell r="AZ73">
            <v>0</v>
          </cell>
          <cell r="BA73">
            <v>0</v>
          </cell>
          <cell r="BB73">
            <v>0</v>
          </cell>
          <cell r="BC73">
            <v>2</v>
          </cell>
          <cell r="BD73">
            <v>15612</v>
          </cell>
          <cell r="BF73">
            <v>363393</v>
          </cell>
          <cell r="BG73">
            <v>605668</v>
          </cell>
          <cell r="BH73">
            <v>0</v>
          </cell>
          <cell r="BI73">
            <v>605668</v>
          </cell>
          <cell r="BJ73">
            <v>0</v>
          </cell>
          <cell r="BK73">
            <v>0</v>
          </cell>
          <cell r="BL73">
            <v>4045286</v>
          </cell>
          <cell r="BM73">
            <v>35838</v>
          </cell>
          <cell r="BN73" t="str">
            <v>980306FC207</v>
          </cell>
        </row>
        <row r="74">
          <cell r="A74">
            <v>71</v>
          </cell>
          <cell r="B74">
            <v>166</v>
          </cell>
          <cell r="C74">
            <v>35838</v>
          </cell>
          <cell r="D74" t="str">
            <v>a</v>
          </cell>
          <cell r="E74" t="str">
            <v>STAR PLUS</v>
          </cell>
          <cell r="F74">
            <v>105</v>
          </cell>
          <cell r="G74" t="str">
            <v>Yeh Hai Raaz</v>
          </cell>
          <cell r="H74">
            <v>6</v>
          </cell>
          <cell r="I74">
            <v>35858</v>
          </cell>
          <cell r="J74" t="str">
            <v>3a</v>
          </cell>
          <cell r="K74" t="str">
            <v>ANALOG - 30</v>
          </cell>
          <cell r="L74">
            <v>0</v>
          </cell>
          <cell r="M74">
            <v>0</v>
          </cell>
          <cell r="N74">
            <v>0</v>
          </cell>
          <cell r="O74">
            <v>0</v>
          </cell>
          <cell r="P74">
            <v>0</v>
          </cell>
          <cell r="Q74">
            <v>0</v>
          </cell>
          <cell r="R74">
            <v>3</v>
          </cell>
          <cell r="S74">
            <v>0</v>
          </cell>
          <cell r="T74">
            <v>0</v>
          </cell>
          <cell r="U74">
            <v>0</v>
          </cell>
          <cell r="V74">
            <v>0</v>
          </cell>
          <cell r="W74">
            <v>0</v>
          </cell>
          <cell r="X74">
            <v>300000</v>
          </cell>
          <cell r="Y74">
            <v>9000</v>
          </cell>
          <cell r="Z74">
            <v>30000</v>
          </cell>
          <cell r="AA74">
            <v>339000</v>
          </cell>
          <cell r="AB74">
            <v>16950</v>
          </cell>
          <cell r="AC74">
            <v>355950</v>
          </cell>
          <cell r="AD74">
            <v>9367</v>
          </cell>
          <cell r="AE74">
            <v>24979</v>
          </cell>
          <cell r="AF74" t="str">
            <v>CX750</v>
          </cell>
          <cell r="AG74">
            <v>35839</v>
          </cell>
          <cell r="AH74" t="str">
            <v>160-41063385</v>
          </cell>
          <cell r="AI74">
            <v>35838</v>
          </cell>
          <cell r="AJ74">
            <v>894940</v>
          </cell>
          <cell r="AK74">
            <v>35838</v>
          </cell>
          <cell r="AL74">
            <v>36</v>
          </cell>
          <cell r="AM74">
            <v>4840</v>
          </cell>
          <cell r="AR74">
            <v>38.795000000000002</v>
          </cell>
          <cell r="AW74">
            <v>3</v>
          </cell>
          <cell r="AX74">
            <v>24979</v>
          </cell>
          <cell r="AY74">
            <v>0</v>
          </cell>
          <cell r="AZ74">
            <v>0</v>
          </cell>
          <cell r="BA74">
            <v>0</v>
          </cell>
          <cell r="BB74">
            <v>0</v>
          </cell>
          <cell r="BC74">
            <v>3</v>
          </cell>
          <cell r="BD74">
            <v>24979</v>
          </cell>
          <cell r="BF74">
            <v>363393</v>
          </cell>
          <cell r="BG74">
            <v>969061</v>
          </cell>
          <cell r="BH74">
            <v>0</v>
          </cell>
          <cell r="BI74">
            <v>969060</v>
          </cell>
          <cell r="BJ74">
            <v>0</v>
          </cell>
          <cell r="BK74">
            <v>0</v>
          </cell>
          <cell r="BL74">
            <v>4045286</v>
          </cell>
          <cell r="BM74">
            <v>35838</v>
          </cell>
          <cell r="BN74" t="str">
            <v>980306FC207</v>
          </cell>
        </row>
        <row r="75">
          <cell r="A75">
            <v>72</v>
          </cell>
          <cell r="B75">
            <v>166</v>
          </cell>
          <cell r="C75">
            <v>35838</v>
          </cell>
          <cell r="D75" t="str">
            <v>a</v>
          </cell>
          <cell r="E75" t="str">
            <v>STAR PLUS</v>
          </cell>
          <cell r="F75">
            <v>28</v>
          </cell>
          <cell r="G75" t="str">
            <v>Kohra</v>
          </cell>
          <cell r="H75">
            <v>38</v>
          </cell>
          <cell r="I75">
            <v>35848</v>
          </cell>
          <cell r="J75" t="str">
            <v>3a</v>
          </cell>
          <cell r="K75" t="str">
            <v>ANALOG - 30</v>
          </cell>
          <cell r="L75">
            <v>0</v>
          </cell>
          <cell r="M75">
            <v>0</v>
          </cell>
          <cell r="N75">
            <v>0</v>
          </cell>
          <cell r="O75">
            <v>0</v>
          </cell>
          <cell r="P75">
            <v>0</v>
          </cell>
          <cell r="Q75">
            <v>0</v>
          </cell>
          <cell r="R75">
            <v>4</v>
          </cell>
          <cell r="S75">
            <v>0</v>
          </cell>
          <cell r="T75">
            <v>0</v>
          </cell>
          <cell r="U75">
            <v>0</v>
          </cell>
          <cell r="V75">
            <v>0</v>
          </cell>
          <cell r="W75">
            <v>0</v>
          </cell>
          <cell r="X75">
            <v>230000</v>
          </cell>
          <cell r="Y75">
            <v>6900</v>
          </cell>
          <cell r="Z75">
            <v>23000</v>
          </cell>
          <cell r="AA75">
            <v>259900</v>
          </cell>
          <cell r="AB75">
            <v>12995</v>
          </cell>
          <cell r="AC75">
            <v>272895</v>
          </cell>
          <cell r="AD75">
            <v>7181</v>
          </cell>
          <cell r="AE75">
            <v>32160</v>
          </cell>
          <cell r="AF75" t="str">
            <v>CX750</v>
          </cell>
          <cell r="AG75">
            <v>35839</v>
          </cell>
          <cell r="AH75" t="str">
            <v>160-41063385</v>
          </cell>
          <cell r="AI75">
            <v>35838</v>
          </cell>
          <cell r="AJ75">
            <v>894940</v>
          </cell>
          <cell r="AK75">
            <v>35838</v>
          </cell>
          <cell r="AL75">
            <v>36</v>
          </cell>
          <cell r="AM75">
            <v>4840</v>
          </cell>
          <cell r="AR75">
            <v>38.795000000000002</v>
          </cell>
          <cell r="AW75">
            <v>4</v>
          </cell>
          <cell r="AX75">
            <v>32160</v>
          </cell>
          <cell r="AY75">
            <v>0</v>
          </cell>
          <cell r="AZ75">
            <v>0</v>
          </cell>
          <cell r="BA75">
            <v>0</v>
          </cell>
          <cell r="BB75">
            <v>0</v>
          </cell>
          <cell r="BC75">
            <v>4</v>
          </cell>
          <cell r="BD75">
            <v>32160</v>
          </cell>
          <cell r="BF75">
            <v>278587</v>
          </cell>
          <cell r="BG75">
            <v>1247648</v>
          </cell>
          <cell r="BH75">
            <v>0</v>
          </cell>
          <cell r="BI75">
            <v>1247647</v>
          </cell>
          <cell r="BJ75">
            <v>0</v>
          </cell>
          <cell r="BK75">
            <v>0</v>
          </cell>
          <cell r="BL75">
            <v>4045286</v>
          </cell>
          <cell r="BM75">
            <v>35838</v>
          </cell>
          <cell r="BN75" t="str">
            <v>980306FC207</v>
          </cell>
        </row>
        <row r="76">
          <cell r="A76">
            <v>73</v>
          </cell>
          <cell r="B76">
            <v>166</v>
          </cell>
          <cell r="C76">
            <v>35838</v>
          </cell>
          <cell r="D76" t="str">
            <v>a</v>
          </cell>
          <cell r="E76" t="str">
            <v>STAR PLUS</v>
          </cell>
          <cell r="F76">
            <v>28</v>
          </cell>
          <cell r="G76" t="str">
            <v>Kohra</v>
          </cell>
          <cell r="H76">
            <v>39</v>
          </cell>
          <cell r="I76">
            <v>35855</v>
          </cell>
          <cell r="J76" t="str">
            <v>3a</v>
          </cell>
          <cell r="K76" t="str">
            <v>ANALOG - 30</v>
          </cell>
          <cell r="L76">
            <v>0</v>
          </cell>
          <cell r="M76">
            <v>0</v>
          </cell>
          <cell r="N76">
            <v>0</v>
          </cell>
          <cell r="O76">
            <v>0</v>
          </cell>
          <cell r="P76">
            <v>0</v>
          </cell>
          <cell r="Q76">
            <v>0</v>
          </cell>
          <cell r="R76">
            <v>5</v>
          </cell>
          <cell r="S76">
            <v>0</v>
          </cell>
          <cell r="T76">
            <v>0</v>
          </cell>
          <cell r="U76">
            <v>0</v>
          </cell>
          <cell r="V76">
            <v>0</v>
          </cell>
          <cell r="W76">
            <v>0</v>
          </cell>
          <cell r="X76">
            <v>230000</v>
          </cell>
          <cell r="Y76">
            <v>6900</v>
          </cell>
          <cell r="Z76">
            <v>23000</v>
          </cell>
          <cell r="AA76">
            <v>259900</v>
          </cell>
          <cell r="AB76">
            <v>12995</v>
          </cell>
          <cell r="AC76">
            <v>272895</v>
          </cell>
          <cell r="AD76">
            <v>7181</v>
          </cell>
          <cell r="AE76">
            <v>39341</v>
          </cell>
          <cell r="AF76" t="str">
            <v>CX750</v>
          </cell>
          <cell r="AG76">
            <v>35839</v>
          </cell>
          <cell r="AH76" t="str">
            <v>160-41063385</v>
          </cell>
          <cell r="AI76">
            <v>35838</v>
          </cell>
          <cell r="AJ76">
            <v>894940</v>
          </cell>
          <cell r="AK76">
            <v>35838</v>
          </cell>
          <cell r="AL76">
            <v>36</v>
          </cell>
          <cell r="AM76">
            <v>4840</v>
          </cell>
          <cell r="AR76">
            <v>38.795000000000002</v>
          </cell>
          <cell r="AW76">
            <v>5</v>
          </cell>
          <cell r="AX76">
            <v>39341</v>
          </cell>
          <cell r="AY76">
            <v>0</v>
          </cell>
          <cell r="AZ76">
            <v>0</v>
          </cell>
          <cell r="BA76">
            <v>0</v>
          </cell>
          <cell r="BB76">
            <v>0</v>
          </cell>
          <cell r="BC76">
            <v>5</v>
          </cell>
          <cell r="BD76">
            <v>39341</v>
          </cell>
          <cell r="BF76">
            <v>278587</v>
          </cell>
          <cell r="BG76">
            <v>1526235</v>
          </cell>
          <cell r="BH76">
            <v>0</v>
          </cell>
          <cell r="BI76">
            <v>1526234</v>
          </cell>
          <cell r="BJ76">
            <v>0</v>
          </cell>
          <cell r="BK76">
            <v>0</v>
          </cell>
          <cell r="BL76">
            <v>4045286</v>
          </cell>
          <cell r="BM76">
            <v>35838</v>
          </cell>
          <cell r="BN76" t="str">
            <v>980306FC207</v>
          </cell>
        </row>
        <row r="77">
          <cell r="A77">
            <v>74</v>
          </cell>
          <cell r="B77">
            <v>166</v>
          </cell>
          <cell r="C77">
            <v>35838</v>
          </cell>
          <cell r="D77" t="str">
            <v>a</v>
          </cell>
          <cell r="E77" t="str">
            <v>STAR PLUS</v>
          </cell>
          <cell r="F77">
            <v>51</v>
          </cell>
          <cell r="G77" t="str">
            <v>Saans</v>
          </cell>
          <cell r="H77">
            <v>16</v>
          </cell>
          <cell r="I77">
            <v>35849</v>
          </cell>
          <cell r="J77" t="str">
            <v>3a</v>
          </cell>
          <cell r="K77" t="str">
            <v>ANALOG - 30</v>
          </cell>
          <cell r="L77">
            <v>0</v>
          </cell>
          <cell r="M77">
            <v>0</v>
          </cell>
          <cell r="N77">
            <v>0</v>
          </cell>
          <cell r="O77">
            <v>0</v>
          </cell>
          <cell r="P77">
            <v>0</v>
          </cell>
          <cell r="Q77">
            <v>0</v>
          </cell>
          <cell r="R77">
            <v>6</v>
          </cell>
          <cell r="S77">
            <v>0</v>
          </cell>
          <cell r="T77">
            <v>0</v>
          </cell>
          <cell r="U77">
            <v>0</v>
          </cell>
          <cell r="V77">
            <v>0</v>
          </cell>
          <cell r="W77">
            <v>0</v>
          </cell>
          <cell r="X77">
            <v>280000</v>
          </cell>
          <cell r="Y77">
            <v>8400</v>
          </cell>
          <cell r="Z77">
            <v>28000</v>
          </cell>
          <cell r="AA77">
            <v>316400</v>
          </cell>
          <cell r="AB77">
            <v>15820</v>
          </cell>
          <cell r="AC77">
            <v>332220</v>
          </cell>
          <cell r="AD77">
            <v>8743</v>
          </cell>
          <cell r="AE77">
            <v>48084</v>
          </cell>
          <cell r="AF77" t="str">
            <v>CX750</v>
          </cell>
          <cell r="AG77">
            <v>35839</v>
          </cell>
          <cell r="AH77" t="str">
            <v>160-41063385</v>
          </cell>
          <cell r="AI77">
            <v>35838</v>
          </cell>
          <cell r="AJ77">
            <v>894940</v>
          </cell>
          <cell r="AK77">
            <v>35838</v>
          </cell>
          <cell r="AL77">
            <v>36</v>
          </cell>
          <cell r="AM77">
            <v>4840</v>
          </cell>
          <cell r="AR77">
            <v>38.795000000000002</v>
          </cell>
          <cell r="AW77">
            <v>6</v>
          </cell>
          <cell r="AX77">
            <v>48084</v>
          </cell>
          <cell r="AY77">
            <v>0</v>
          </cell>
          <cell r="AZ77">
            <v>0</v>
          </cell>
          <cell r="BA77">
            <v>0</v>
          </cell>
          <cell r="BB77">
            <v>0</v>
          </cell>
          <cell r="BC77">
            <v>6</v>
          </cell>
          <cell r="BD77">
            <v>48084</v>
          </cell>
          <cell r="BF77">
            <v>339185</v>
          </cell>
          <cell r="BG77">
            <v>1865420</v>
          </cell>
          <cell r="BH77">
            <v>0</v>
          </cell>
          <cell r="BI77">
            <v>1865419</v>
          </cell>
          <cell r="BJ77">
            <v>0</v>
          </cell>
          <cell r="BK77">
            <v>0</v>
          </cell>
          <cell r="BL77">
            <v>4045286</v>
          </cell>
          <cell r="BM77">
            <v>35838</v>
          </cell>
          <cell r="BN77" t="str">
            <v>980306FC207</v>
          </cell>
        </row>
        <row r="78">
          <cell r="A78">
            <v>75</v>
          </cell>
          <cell r="B78">
            <v>166</v>
          </cell>
          <cell r="C78">
            <v>35838</v>
          </cell>
          <cell r="D78" t="str">
            <v>a</v>
          </cell>
          <cell r="E78" t="str">
            <v>STAR PLUS</v>
          </cell>
          <cell r="F78">
            <v>51</v>
          </cell>
          <cell r="G78" t="str">
            <v>Saans</v>
          </cell>
          <cell r="H78">
            <v>17</v>
          </cell>
          <cell r="I78">
            <v>35856</v>
          </cell>
          <cell r="J78" t="str">
            <v>3a</v>
          </cell>
          <cell r="K78" t="str">
            <v>ANALOG - 30</v>
          </cell>
          <cell r="L78">
            <v>0</v>
          </cell>
          <cell r="M78">
            <v>0</v>
          </cell>
          <cell r="N78">
            <v>0</v>
          </cell>
          <cell r="O78">
            <v>0</v>
          </cell>
          <cell r="P78">
            <v>0</v>
          </cell>
          <cell r="Q78">
            <v>0</v>
          </cell>
          <cell r="R78">
            <v>7</v>
          </cell>
          <cell r="S78">
            <v>0</v>
          </cell>
          <cell r="T78">
            <v>0</v>
          </cell>
          <cell r="U78">
            <v>0</v>
          </cell>
          <cell r="V78">
            <v>0</v>
          </cell>
          <cell r="W78">
            <v>0</v>
          </cell>
          <cell r="X78">
            <v>280000</v>
          </cell>
          <cell r="Y78">
            <v>8400</v>
          </cell>
          <cell r="Z78">
            <v>28000</v>
          </cell>
          <cell r="AA78">
            <v>316400</v>
          </cell>
          <cell r="AB78">
            <v>15820</v>
          </cell>
          <cell r="AC78">
            <v>332220</v>
          </cell>
          <cell r="AD78">
            <v>8743</v>
          </cell>
          <cell r="AE78">
            <v>56827</v>
          </cell>
          <cell r="AF78" t="str">
            <v>CX750</v>
          </cell>
          <cell r="AG78">
            <v>35839</v>
          </cell>
          <cell r="AH78" t="str">
            <v>160-41063385</v>
          </cell>
          <cell r="AI78">
            <v>35838</v>
          </cell>
          <cell r="AJ78">
            <v>894940</v>
          </cell>
          <cell r="AK78">
            <v>35838</v>
          </cell>
          <cell r="AL78">
            <v>36</v>
          </cell>
          <cell r="AM78">
            <v>4840</v>
          </cell>
          <cell r="AR78">
            <v>38.795000000000002</v>
          </cell>
          <cell r="AW78">
            <v>7</v>
          </cell>
          <cell r="AX78">
            <v>56827</v>
          </cell>
          <cell r="AY78">
            <v>0</v>
          </cell>
          <cell r="AZ78">
            <v>0</v>
          </cell>
          <cell r="BA78">
            <v>0</v>
          </cell>
          <cell r="BB78">
            <v>0</v>
          </cell>
          <cell r="BC78">
            <v>7</v>
          </cell>
          <cell r="BD78">
            <v>56827</v>
          </cell>
          <cell r="BF78">
            <v>339185</v>
          </cell>
          <cell r="BG78">
            <v>2204605</v>
          </cell>
          <cell r="BH78">
            <v>2204605</v>
          </cell>
          <cell r="BI78">
            <v>2204603</v>
          </cell>
          <cell r="BJ78">
            <v>0</v>
          </cell>
          <cell r="BK78">
            <v>0</v>
          </cell>
          <cell r="BL78">
            <v>4045286</v>
          </cell>
          <cell r="BM78">
            <v>35838</v>
          </cell>
          <cell r="BN78" t="str">
            <v>980306FC207</v>
          </cell>
        </row>
        <row r="79">
          <cell r="A79">
            <v>76</v>
          </cell>
          <cell r="B79">
            <v>167</v>
          </cell>
          <cell r="C79">
            <v>35474</v>
          </cell>
          <cell r="D79" t="str">
            <v>c</v>
          </cell>
          <cell r="E79" t="str">
            <v>CHANNEL [V]</v>
          </cell>
          <cell r="F79" t="str">
            <v>23rev</v>
          </cell>
          <cell r="G79" t="str">
            <v>Rexona Deo Outthere</v>
          </cell>
          <cell r="H79">
            <v>33</v>
          </cell>
          <cell r="J79" t="str">
            <v>1a</v>
          </cell>
          <cell r="K79" t="str">
            <v>DIGI - 30</v>
          </cell>
          <cell r="L79">
            <v>1</v>
          </cell>
          <cell r="M79">
            <v>0</v>
          </cell>
          <cell r="N79">
            <v>0</v>
          </cell>
          <cell r="O79">
            <v>0</v>
          </cell>
          <cell r="P79">
            <v>0</v>
          </cell>
          <cell r="Q79">
            <v>0</v>
          </cell>
          <cell r="R79">
            <v>0</v>
          </cell>
          <cell r="S79">
            <v>0</v>
          </cell>
          <cell r="T79">
            <v>0</v>
          </cell>
          <cell r="U79">
            <v>0</v>
          </cell>
          <cell r="V79">
            <v>0</v>
          </cell>
          <cell r="W79">
            <v>0</v>
          </cell>
          <cell r="X79">
            <v>210000</v>
          </cell>
          <cell r="Y79">
            <v>91497</v>
          </cell>
          <cell r="Z79">
            <v>10500</v>
          </cell>
          <cell r="AA79">
            <v>311997</v>
          </cell>
          <cell r="AB79">
            <v>15600</v>
          </cell>
          <cell r="AC79">
            <v>327597</v>
          </cell>
          <cell r="AD79">
            <v>8621</v>
          </cell>
          <cell r="AE79">
            <v>8621</v>
          </cell>
          <cell r="AF79" t="str">
            <v>CX750</v>
          </cell>
          <cell r="AG79">
            <v>35841</v>
          </cell>
          <cell r="AH79" t="str">
            <v>160-41063260</v>
          </cell>
          <cell r="AI79">
            <v>35839</v>
          </cell>
          <cell r="AJ79">
            <v>894944</v>
          </cell>
          <cell r="AK79">
            <v>35839</v>
          </cell>
          <cell r="AL79">
            <v>36</v>
          </cell>
          <cell r="AR79">
            <v>38.770000000000003</v>
          </cell>
          <cell r="AW79">
            <v>0</v>
          </cell>
          <cell r="AX79">
            <v>0</v>
          </cell>
          <cell r="AY79">
            <v>0</v>
          </cell>
          <cell r="AZ79">
            <v>0</v>
          </cell>
          <cell r="BA79">
            <v>1</v>
          </cell>
          <cell r="BB79">
            <v>8621</v>
          </cell>
          <cell r="BC79">
            <v>1</v>
          </cell>
          <cell r="BD79">
            <v>8621</v>
          </cell>
          <cell r="BF79">
            <v>334236</v>
          </cell>
          <cell r="BG79">
            <v>334236</v>
          </cell>
          <cell r="BH79">
            <v>0</v>
          </cell>
          <cell r="BI79">
            <v>0</v>
          </cell>
          <cell r="BJ79">
            <v>0</v>
          </cell>
          <cell r="BK79">
            <v>334236</v>
          </cell>
          <cell r="BL79">
            <v>4045966</v>
          </cell>
          <cell r="BM79">
            <v>35839</v>
          </cell>
          <cell r="BN79" t="str">
            <v>980306FC193</v>
          </cell>
        </row>
        <row r="80">
          <cell r="A80">
            <v>77</v>
          </cell>
          <cell r="B80">
            <v>167</v>
          </cell>
          <cell r="C80">
            <v>35474</v>
          </cell>
          <cell r="D80" t="str">
            <v>c</v>
          </cell>
          <cell r="E80" t="str">
            <v>CHANNEL [V]</v>
          </cell>
          <cell r="F80">
            <v>63</v>
          </cell>
          <cell r="G80" t="str">
            <v>Channel-V- Election Special</v>
          </cell>
          <cell r="H80">
            <v>1</v>
          </cell>
          <cell r="I80">
            <v>35847</v>
          </cell>
          <cell r="J80" t="str">
            <v>1a</v>
          </cell>
          <cell r="K80" t="str">
            <v>DIGI - 30</v>
          </cell>
          <cell r="L80">
            <v>2</v>
          </cell>
          <cell r="M80">
            <v>0</v>
          </cell>
          <cell r="N80">
            <v>0</v>
          </cell>
          <cell r="O80">
            <v>0</v>
          </cell>
          <cell r="P80">
            <v>0</v>
          </cell>
          <cell r="Q80">
            <v>0</v>
          </cell>
          <cell r="R80">
            <v>0</v>
          </cell>
          <cell r="S80">
            <v>0</v>
          </cell>
          <cell r="T80">
            <v>0</v>
          </cell>
          <cell r="U80">
            <v>0</v>
          </cell>
          <cell r="V80">
            <v>0</v>
          </cell>
          <cell r="W80">
            <v>0</v>
          </cell>
          <cell r="X80">
            <v>18250</v>
          </cell>
          <cell r="Y80">
            <v>7952</v>
          </cell>
          <cell r="Z80">
            <v>913</v>
          </cell>
          <cell r="AA80">
            <v>27115</v>
          </cell>
          <cell r="AB80">
            <v>1356</v>
          </cell>
          <cell r="AC80">
            <v>28471</v>
          </cell>
          <cell r="AD80">
            <v>749</v>
          </cell>
          <cell r="AE80">
            <v>9370</v>
          </cell>
          <cell r="AF80" t="str">
            <v>CX750</v>
          </cell>
          <cell r="AG80">
            <v>35841</v>
          </cell>
          <cell r="AH80" t="str">
            <v>160-41063260</v>
          </cell>
          <cell r="AI80">
            <v>35839</v>
          </cell>
          <cell r="AJ80">
            <v>894944</v>
          </cell>
          <cell r="AK80">
            <v>35839</v>
          </cell>
          <cell r="AL80">
            <v>36</v>
          </cell>
          <cell r="AR80">
            <v>38.770000000000003</v>
          </cell>
          <cell r="AW80">
            <v>0</v>
          </cell>
          <cell r="AX80">
            <v>0</v>
          </cell>
          <cell r="AY80">
            <v>0</v>
          </cell>
          <cell r="AZ80">
            <v>0</v>
          </cell>
          <cell r="BA80">
            <v>2</v>
          </cell>
          <cell r="BB80">
            <v>9370</v>
          </cell>
          <cell r="BC80">
            <v>2</v>
          </cell>
          <cell r="BD80">
            <v>9370</v>
          </cell>
          <cell r="BF80">
            <v>29039</v>
          </cell>
          <cell r="BG80">
            <v>363275</v>
          </cell>
          <cell r="BH80">
            <v>0</v>
          </cell>
          <cell r="BI80">
            <v>0</v>
          </cell>
          <cell r="BJ80">
            <v>0</v>
          </cell>
          <cell r="BK80">
            <v>363275</v>
          </cell>
          <cell r="BL80">
            <v>4045966</v>
          </cell>
          <cell r="BM80">
            <v>35839</v>
          </cell>
          <cell r="BN80" t="str">
            <v>980306FC193</v>
          </cell>
        </row>
        <row r="81">
          <cell r="A81">
            <v>78</v>
          </cell>
          <cell r="B81">
            <v>167</v>
          </cell>
          <cell r="C81">
            <v>35474</v>
          </cell>
          <cell r="D81" t="str">
            <v>a</v>
          </cell>
          <cell r="E81" t="str">
            <v>STAR PLUS</v>
          </cell>
          <cell r="F81">
            <v>32</v>
          </cell>
          <cell r="G81" t="str">
            <v>Maal Hai to Taal Hai</v>
          </cell>
          <cell r="H81">
            <v>31</v>
          </cell>
          <cell r="I81">
            <v>35862</v>
          </cell>
          <cell r="J81" t="str">
            <v>3a</v>
          </cell>
          <cell r="K81" t="str">
            <v>ANALOG - 30</v>
          </cell>
          <cell r="L81">
            <v>2</v>
          </cell>
          <cell r="M81">
            <v>0</v>
          </cell>
          <cell r="N81">
            <v>0</v>
          </cell>
          <cell r="O81">
            <v>0</v>
          </cell>
          <cell r="P81">
            <v>0</v>
          </cell>
          <cell r="Q81">
            <v>0</v>
          </cell>
          <cell r="R81">
            <v>1</v>
          </cell>
          <cell r="S81">
            <v>0</v>
          </cell>
          <cell r="T81">
            <v>0</v>
          </cell>
          <cell r="U81">
            <v>0</v>
          </cell>
          <cell r="V81">
            <v>0</v>
          </cell>
          <cell r="W81">
            <v>0</v>
          </cell>
          <cell r="X81">
            <v>350000</v>
          </cell>
          <cell r="Y81">
            <v>10500</v>
          </cell>
          <cell r="Z81">
            <v>35000</v>
          </cell>
          <cell r="AA81">
            <v>395500</v>
          </cell>
          <cell r="AB81">
            <v>19775</v>
          </cell>
          <cell r="AC81">
            <v>415275</v>
          </cell>
          <cell r="AD81">
            <v>10928</v>
          </cell>
          <cell r="AE81">
            <v>20298</v>
          </cell>
          <cell r="AF81" t="str">
            <v>CX750</v>
          </cell>
          <cell r="AG81">
            <v>35841</v>
          </cell>
          <cell r="AH81" t="str">
            <v>160-41063260</v>
          </cell>
          <cell r="AI81">
            <v>35839</v>
          </cell>
          <cell r="AJ81">
            <v>894944</v>
          </cell>
          <cell r="AK81">
            <v>35839</v>
          </cell>
          <cell r="AL81">
            <v>36</v>
          </cell>
          <cell r="AR81">
            <v>38.770000000000003</v>
          </cell>
          <cell r="AW81">
            <v>1</v>
          </cell>
          <cell r="AX81">
            <v>10928</v>
          </cell>
          <cell r="AY81">
            <v>0</v>
          </cell>
          <cell r="AZ81">
            <v>0</v>
          </cell>
          <cell r="BA81">
            <v>2</v>
          </cell>
          <cell r="BB81">
            <v>9370</v>
          </cell>
          <cell r="BC81">
            <v>3</v>
          </cell>
          <cell r="BD81">
            <v>20298</v>
          </cell>
          <cell r="BF81">
            <v>423679</v>
          </cell>
          <cell r="BG81">
            <v>786954</v>
          </cell>
          <cell r="BH81">
            <v>0</v>
          </cell>
          <cell r="BI81">
            <v>423679</v>
          </cell>
          <cell r="BJ81">
            <v>0</v>
          </cell>
          <cell r="BK81">
            <v>363275</v>
          </cell>
          <cell r="BL81">
            <v>4045966</v>
          </cell>
          <cell r="BM81">
            <v>35839</v>
          </cell>
          <cell r="BN81" t="str">
            <v>980306FC193</v>
          </cell>
        </row>
        <row r="82">
          <cell r="A82">
            <v>79</v>
          </cell>
          <cell r="B82">
            <v>167</v>
          </cell>
          <cell r="C82">
            <v>35474</v>
          </cell>
          <cell r="D82" t="str">
            <v>a</v>
          </cell>
          <cell r="E82" t="str">
            <v>STAR PLUS</v>
          </cell>
          <cell r="F82">
            <v>20</v>
          </cell>
          <cell r="G82" t="str">
            <v>Meri Awaz Suno</v>
          </cell>
          <cell r="H82">
            <v>70</v>
          </cell>
          <cell r="I82">
            <v>35850</v>
          </cell>
          <cell r="J82" t="str">
            <v>3a</v>
          </cell>
          <cell r="K82" t="str">
            <v>ANALOG - 30</v>
          </cell>
          <cell r="L82">
            <v>2</v>
          </cell>
          <cell r="M82">
            <v>0</v>
          </cell>
          <cell r="N82">
            <v>0</v>
          </cell>
          <cell r="O82">
            <v>0</v>
          </cell>
          <cell r="P82">
            <v>0</v>
          </cell>
          <cell r="Q82">
            <v>0</v>
          </cell>
          <cell r="R82">
            <v>2</v>
          </cell>
          <cell r="S82">
            <v>0</v>
          </cell>
          <cell r="T82">
            <v>0</v>
          </cell>
          <cell r="U82">
            <v>0</v>
          </cell>
          <cell r="V82">
            <v>0</v>
          </cell>
          <cell r="W82">
            <v>0</v>
          </cell>
          <cell r="X82">
            <v>300000</v>
          </cell>
          <cell r="Y82">
            <v>9000</v>
          </cell>
          <cell r="Z82">
            <v>30000</v>
          </cell>
          <cell r="AA82">
            <v>339000</v>
          </cell>
          <cell r="AB82">
            <v>16950</v>
          </cell>
          <cell r="AC82">
            <v>355950</v>
          </cell>
          <cell r="AD82">
            <v>9367</v>
          </cell>
          <cell r="AE82">
            <v>29665</v>
          </cell>
          <cell r="AF82" t="str">
            <v>CX750</v>
          </cell>
          <cell r="AG82">
            <v>35841</v>
          </cell>
          <cell r="AH82" t="str">
            <v>160-41063260</v>
          </cell>
          <cell r="AI82">
            <v>35839</v>
          </cell>
          <cell r="AJ82">
            <v>894944</v>
          </cell>
          <cell r="AK82">
            <v>35839</v>
          </cell>
          <cell r="AL82">
            <v>36</v>
          </cell>
          <cell r="AR82">
            <v>38.770000000000003</v>
          </cell>
          <cell r="AW82">
            <v>2</v>
          </cell>
          <cell r="AX82">
            <v>20295</v>
          </cell>
          <cell r="AY82">
            <v>0</v>
          </cell>
          <cell r="AZ82">
            <v>0</v>
          </cell>
          <cell r="BA82">
            <v>2</v>
          </cell>
          <cell r="BB82">
            <v>9370</v>
          </cell>
          <cell r="BC82">
            <v>4</v>
          </cell>
          <cell r="BD82">
            <v>29665</v>
          </cell>
          <cell r="BF82">
            <v>363159</v>
          </cell>
          <cell r="BG82">
            <v>1150113</v>
          </cell>
          <cell r="BH82">
            <v>0</v>
          </cell>
          <cell r="BI82">
            <v>786837</v>
          </cell>
          <cell r="BJ82">
            <v>0</v>
          </cell>
          <cell r="BK82">
            <v>363275</v>
          </cell>
          <cell r="BL82">
            <v>4045966</v>
          </cell>
          <cell r="BM82">
            <v>35839</v>
          </cell>
          <cell r="BN82" t="str">
            <v>980306FC193</v>
          </cell>
        </row>
        <row r="83">
          <cell r="A83">
            <v>80</v>
          </cell>
          <cell r="B83">
            <v>167</v>
          </cell>
          <cell r="C83">
            <v>35474</v>
          </cell>
          <cell r="D83" t="str">
            <v>a</v>
          </cell>
          <cell r="E83" t="str">
            <v>STAR PLUS</v>
          </cell>
          <cell r="F83">
            <v>47</v>
          </cell>
          <cell r="G83" t="str">
            <v>Rendezvous With Simi Garewal</v>
          </cell>
          <cell r="H83">
            <v>17</v>
          </cell>
          <cell r="I83">
            <v>35853</v>
          </cell>
          <cell r="J83" t="str">
            <v>3a</v>
          </cell>
          <cell r="K83" t="str">
            <v>ANALOG - 30</v>
          </cell>
          <cell r="L83">
            <v>2</v>
          </cell>
          <cell r="M83">
            <v>0</v>
          </cell>
          <cell r="N83">
            <v>0</v>
          </cell>
          <cell r="O83">
            <v>0</v>
          </cell>
          <cell r="P83">
            <v>0</v>
          </cell>
          <cell r="Q83">
            <v>0</v>
          </cell>
          <cell r="R83">
            <v>3</v>
          </cell>
          <cell r="S83">
            <v>0</v>
          </cell>
          <cell r="T83">
            <v>0</v>
          </cell>
          <cell r="U83">
            <v>0</v>
          </cell>
          <cell r="V83">
            <v>0</v>
          </cell>
          <cell r="W83">
            <v>0</v>
          </cell>
          <cell r="X83">
            <v>225000</v>
          </cell>
          <cell r="Y83">
            <v>6750</v>
          </cell>
          <cell r="Z83">
            <v>22500</v>
          </cell>
          <cell r="AA83">
            <v>254250</v>
          </cell>
          <cell r="AB83">
            <v>12713</v>
          </cell>
          <cell r="AC83">
            <v>266963</v>
          </cell>
          <cell r="AD83">
            <v>7025</v>
          </cell>
          <cell r="AE83">
            <v>36690</v>
          </cell>
          <cell r="AF83" t="str">
            <v>CX750</v>
          </cell>
          <cell r="AG83">
            <v>35841</v>
          </cell>
          <cell r="AH83" t="str">
            <v>160-41063260</v>
          </cell>
          <cell r="AI83">
            <v>35839</v>
          </cell>
          <cell r="AJ83">
            <v>894944</v>
          </cell>
          <cell r="AK83">
            <v>35839</v>
          </cell>
          <cell r="AL83">
            <v>36</v>
          </cell>
          <cell r="AR83">
            <v>38.770000000000003</v>
          </cell>
          <cell r="AW83">
            <v>3</v>
          </cell>
          <cell r="AX83">
            <v>27320</v>
          </cell>
          <cell r="AY83">
            <v>0</v>
          </cell>
          <cell r="AZ83">
            <v>0</v>
          </cell>
          <cell r="BA83">
            <v>2</v>
          </cell>
          <cell r="BB83">
            <v>9370</v>
          </cell>
          <cell r="BC83">
            <v>5</v>
          </cell>
          <cell r="BD83">
            <v>36690</v>
          </cell>
          <cell r="BF83">
            <v>272359</v>
          </cell>
          <cell r="BG83">
            <v>1422472</v>
          </cell>
          <cell r="BH83">
            <v>0</v>
          </cell>
          <cell r="BI83">
            <v>1059196</v>
          </cell>
          <cell r="BJ83">
            <v>0</v>
          </cell>
          <cell r="BK83">
            <v>363275</v>
          </cell>
          <cell r="BL83">
            <v>4045966</v>
          </cell>
          <cell r="BM83">
            <v>35839</v>
          </cell>
          <cell r="BN83" t="str">
            <v>980306FC193</v>
          </cell>
        </row>
        <row r="84">
          <cell r="A84">
            <v>81</v>
          </cell>
          <cell r="B84">
            <v>167</v>
          </cell>
          <cell r="C84">
            <v>35474</v>
          </cell>
          <cell r="D84" t="str">
            <v>a</v>
          </cell>
          <cell r="E84" t="str">
            <v>STAR PLUS</v>
          </cell>
          <cell r="F84">
            <v>51</v>
          </cell>
          <cell r="G84" t="str">
            <v>Saans</v>
          </cell>
          <cell r="H84">
            <v>18</v>
          </cell>
          <cell r="I84">
            <v>35863</v>
          </cell>
          <cell r="J84" t="str">
            <v>3a</v>
          </cell>
          <cell r="K84" t="str">
            <v>ANALOG - 30</v>
          </cell>
          <cell r="L84">
            <v>2</v>
          </cell>
          <cell r="M84">
            <v>0</v>
          </cell>
          <cell r="N84">
            <v>0</v>
          </cell>
          <cell r="O84">
            <v>0</v>
          </cell>
          <cell r="P84">
            <v>0</v>
          </cell>
          <cell r="Q84">
            <v>0</v>
          </cell>
          <cell r="R84">
            <v>4</v>
          </cell>
          <cell r="S84">
            <v>0</v>
          </cell>
          <cell r="T84">
            <v>0</v>
          </cell>
          <cell r="U84">
            <v>0</v>
          </cell>
          <cell r="V84">
            <v>0</v>
          </cell>
          <cell r="W84">
            <v>0</v>
          </cell>
          <cell r="X84">
            <v>280000</v>
          </cell>
          <cell r="Y84">
            <v>8400</v>
          </cell>
          <cell r="Z84">
            <v>28000</v>
          </cell>
          <cell r="AA84">
            <v>316400</v>
          </cell>
          <cell r="AB84">
            <v>15820</v>
          </cell>
          <cell r="AC84">
            <v>332220</v>
          </cell>
          <cell r="AD84">
            <v>8743</v>
          </cell>
          <cell r="AE84">
            <v>45433</v>
          </cell>
          <cell r="AF84" t="str">
            <v>CX750</v>
          </cell>
          <cell r="AG84">
            <v>35841</v>
          </cell>
          <cell r="AH84" t="str">
            <v>160-41063260</v>
          </cell>
          <cell r="AI84">
            <v>35839</v>
          </cell>
          <cell r="AJ84">
            <v>894944</v>
          </cell>
          <cell r="AK84">
            <v>35839</v>
          </cell>
          <cell r="AL84">
            <v>36</v>
          </cell>
          <cell r="AR84">
            <v>38.770000000000003</v>
          </cell>
          <cell r="AW84">
            <v>4</v>
          </cell>
          <cell r="AX84">
            <v>36063</v>
          </cell>
          <cell r="AY84">
            <v>0</v>
          </cell>
          <cell r="AZ84">
            <v>0</v>
          </cell>
          <cell r="BA84">
            <v>2</v>
          </cell>
          <cell r="BB84">
            <v>9370</v>
          </cell>
          <cell r="BC84">
            <v>6</v>
          </cell>
          <cell r="BD84">
            <v>45433</v>
          </cell>
          <cell r="BF84">
            <v>338966</v>
          </cell>
          <cell r="BG84">
            <v>1761438</v>
          </cell>
          <cell r="BH84">
            <v>0</v>
          </cell>
          <cell r="BI84">
            <v>1398163</v>
          </cell>
          <cell r="BJ84">
            <v>0</v>
          </cell>
          <cell r="BK84">
            <v>363275</v>
          </cell>
          <cell r="BL84">
            <v>4045966</v>
          </cell>
          <cell r="BM84">
            <v>35839</v>
          </cell>
          <cell r="BN84" t="str">
            <v>980306FC193</v>
          </cell>
        </row>
        <row r="85">
          <cell r="A85">
            <v>82</v>
          </cell>
          <cell r="B85">
            <v>167</v>
          </cell>
          <cell r="C85">
            <v>35474</v>
          </cell>
          <cell r="D85" t="str">
            <v>a</v>
          </cell>
          <cell r="E85" t="str">
            <v>STAR PLUS</v>
          </cell>
          <cell r="F85">
            <v>51</v>
          </cell>
          <cell r="G85" t="str">
            <v>Saans</v>
          </cell>
          <cell r="H85">
            <v>19</v>
          </cell>
          <cell r="I85">
            <v>35870</v>
          </cell>
          <cell r="J85" t="str">
            <v>3a</v>
          </cell>
          <cell r="K85" t="str">
            <v>ANALOG - 30</v>
          </cell>
          <cell r="L85">
            <v>2</v>
          </cell>
          <cell r="M85">
            <v>0</v>
          </cell>
          <cell r="N85">
            <v>0</v>
          </cell>
          <cell r="O85">
            <v>0</v>
          </cell>
          <cell r="P85">
            <v>0</v>
          </cell>
          <cell r="Q85">
            <v>0</v>
          </cell>
          <cell r="R85">
            <v>5</v>
          </cell>
          <cell r="S85">
            <v>0</v>
          </cell>
          <cell r="T85">
            <v>0</v>
          </cell>
          <cell r="U85">
            <v>0</v>
          </cell>
          <cell r="V85">
            <v>0</v>
          </cell>
          <cell r="W85">
            <v>0</v>
          </cell>
          <cell r="X85">
            <v>280000</v>
          </cell>
          <cell r="Y85">
            <v>8400</v>
          </cell>
          <cell r="Z85">
            <v>28000</v>
          </cell>
          <cell r="AA85">
            <v>316400</v>
          </cell>
          <cell r="AB85">
            <v>15820</v>
          </cell>
          <cell r="AC85">
            <v>332220</v>
          </cell>
          <cell r="AD85">
            <v>8743</v>
          </cell>
          <cell r="AE85">
            <v>54176</v>
          </cell>
          <cell r="AF85" t="str">
            <v>CX750</v>
          </cell>
          <cell r="AG85">
            <v>35841</v>
          </cell>
          <cell r="AH85" t="str">
            <v>160-41063260</v>
          </cell>
          <cell r="AI85">
            <v>35839</v>
          </cell>
          <cell r="AJ85">
            <v>894944</v>
          </cell>
          <cell r="AK85">
            <v>35839</v>
          </cell>
          <cell r="AL85">
            <v>36</v>
          </cell>
          <cell r="AR85">
            <v>38.770000000000003</v>
          </cell>
          <cell r="AW85">
            <v>5</v>
          </cell>
          <cell r="AX85">
            <v>44806</v>
          </cell>
          <cell r="AY85">
            <v>0</v>
          </cell>
          <cell r="AZ85">
            <v>0</v>
          </cell>
          <cell r="BA85">
            <v>2</v>
          </cell>
          <cell r="BB85">
            <v>9370</v>
          </cell>
          <cell r="BC85">
            <v>7</v>
          </cell>
          <cell r="BD85">
            <v>54176</v>
          </cell>
          <cell r="BF85">
            <v>338966</v>
          </cell>
          <cell r="BG85">
            <v>2100404</v>
          </cell>
          <cell r="BH85">
            <v>0</v>
          </cell>
          <cell r="BI85">
            <v>1737129</v>
          </cell>
          <cell r="BJ85">
            <v>0</v>
          </cell>
          <cell r="BK85">
            <v>363275</v>
          </cell>
          <cell r="BL85">
            <v>4045966</v>
          </cell>
          <cell r="BM85">
            <v>35839</v>
          </cell>
          <cell r="BN85" t="str">
            <v>980306FC193</v>
          </cell>
        </row>
        <row r="86">
          <cell r="A86">
            <v>83</v>
          </cell>
          <cell r="B86">
            <v>167</v>
          </cell>
          <cell r="C86">
            <v>35474</v>
          </cell>
          <cell r="D86" t="str">
            <v>a</v>
          </cell>
          <cell r="E86" t="str">
            <v>STAR PLUS</v>
          </cell>
          <cell r="F86">
            <v>123</v>
          </cell>
          <cell r="G86" t="str">
            <v>Criminal-Feature Film-(Each Part)</v>
          </cell>
          <cell r="H86" t="str">
            <v>Part-I</v>
          </cell>
          <cell r="I86">
            <v>35854</v>
          </cell>
          <cell r="J86" t="str">
            <v>3b</v>
          </cell>
          <cell r="K86" t="str">
            <v>ANALOG - 60</v>
          </cell>
          <cell r="L86">
            <v>2</v>
          </cell>
          <cell r="M86">
            <v>0</v>
          </cell>
          <cell r="N86">
            <v>0</v>
          </cell>
          <cell r="O86">
            <v>0</v>
          </cell>
          <cell r="P86">
            <v>0</v>
          </cell>
          <cell r="Q86">
            <v>0</v>
          </cell>
          <cell r="R86">
            <v>5</v>
          </cell>
          <cell r="S86">
            <v>1</v>
          </cell>
          <cell r="T86">
            <v>0</v>
          </cell>
          <cell r="U86">
            <v>0</v>
          </cell>
          <cell r="V86">
            <v>0</v>
          </cell>
          <cell r="W86">
            <v>0</v>
          </cell>
          <cell r="X86">
            <v>625000</v>
          </cell>
          <cell r="Y86">
            <v>18750</v>
          </cell>
          <cell r="Z86">
            <v>62500</v>
          </cell>
          <cell r="AA86">
            <v>706250</v>
          </cell>
          <cell r="AB86">
            <v>35313</v>
          </cell>
          <cell r="AC86">
            <v>741563</v>
          </cell>
          <cell r="AD86">
            <v>19515</v>
          </cell>
          <cell r="AE86">
            <v>73691</v>
          </cell>
          <cell r="AF86" t="str">
            <v>CX750</v>
          </cell>
          <cell r="AG86">
            <v>35841</v>
          </cell>
          <cell r="AH86" t="str">
            <v>160-41063260</v>
          </cell>
          <cell r="AI86">
            <v>35839</v>
          </cell>
          <cell r="AJ86">
            <v>894944</v>
          </cell>
          <cell r="AK86">
            <v>35839</v>
          </cell>
          <cell r="AL86">
            <v>36</v>
          </cell>
          <cell r="AR86">
            <v>38.770000000000003</v>
          </cell>
          <cell r="AW86">
            <v>6</v>
          </cell>
          <cell r="AX86">
            <v>64321</v>
          </cell>
          <cell r="AY86">
            <v>0</v>
          </cell>
          <cell r="AZ86">
            <v>0</v>
          </cell>
          <cell r="BA86">
            <v>2</v>
          </cell>
          <cell r="BB86">
            <v>9370</v>
          </cell>
          <cell r="BC86">
            <v>8</v>
          </cell>
          <cell r="BD86">
            <v>73691</v>
          </cell>
          <cell r="BF86">
            <v>756597</v>
          </cell>
          <cell r="BG86">
            <v>2857001</v>
          </cell>
          <cell r="BH86">
            <v>0</v>
          </cell>
          <cell r="BI86">
            <v>2493725</v>
          </cell>
          <cell r="BJ86">
            <v>0</v>
          </cell>
          <cell r="BK86">
            <v>363275</v>
          </cell>
          <cell r="BL86">
            <v>4045966</v>
          </cell>
          <cell r="BM86">
            <v>35839</v>
          </cell>
          <cell r="BN86" t="str">
            <v>980306FC193</v>
          </cell>
        </row>
        <row r="87">
          <cell r="A87">
            <v>84</v>
          </cell>
          <cell r="B87">
            <v>167</v>
          </cell>
          <cell r="C87">
            <v>35474</v>
          </cell>
          <cell r="D87" t="str">
            <v>a</v>
          </cell>
          <cell r="E87" t="str">
            <v>STAR PLUS</v>
          </cell>
          <cell r="F87">
            <v>123</v>
          </cell>
          <cell r="G87" t="str">
            <v>Criminal-Feature Film-(Each Part)</v>
          </cell>
          <cell r="H87" t="str">
            <v>Part-II</v>
          </cell>
          <cell r="I87">
            <v>35854</v>
          </cell>
          <cell r="J87" t="str">
            <v>3b</v>
          </cell>
          <cell r="K87" t="str">
            <v>ANALOG - 60</v>
          </cell>
          <cell r="L87">
            <v>2</v>
          </cell>
          <cell r="M87">
            <v>0</v>
          </cell>
          <cell r="N87">
            <v>0</v>
          </cell>
          <cell r="O87">
            <v>0</v>
          </cell>
          <cell r="P87">
            <v>0</v>
          </cell>
          <cell r="Q87">
            <v>0</v>
          </cell>
          <cell r="R87">
            <v>5</v>
          </cell>
          <cell r="S87">
            <v>2</v>
          </cell>
          <cell r="T87">
            <v>0</v>
          </cell>
          <cell r="U87">
            <v>0</v>
          </cell>
          <cell r="V87">
            <v>0</v>
          </cell>
          <cell r="W87">
            <v>0</v>
          </cell>
          <cell r="X87">
            <v>625000</v>
          </cell>
          <cell r="Y87">
            <v>18750</v>
          </cell>
          <cell r="Z87">
            <v>62500</v>
          </cell>
          <cell r="AA87">
            <v>706250</v>
          </cell>
          <cell r="AB87">
            <v>35313</v>
          </cell>
          <cell r="AC87">
            <v>741563</v>
          </cell>
          <cell r="AD87">
            <v>19515</v>
          </cell>
          <cell r="AE87">
            <v>93206</v>
          </cell>
          <cell r="AF87" t="str">
            <v>CX750</v>
          </cell>
          <cell r="AG87">
            <v>35841</v>
          </cell>
          <cell r="AH87" t="str">
            <v>160-41063260</v>
          </cell>
          <cell r="AI87">
            <v>35839</v>
          </cell>
          <cell r="AJ87">
            <v>894944</v>
          </cell>
          <cell r="AK87">
            <v>35839</v>
          </cell>
          <cell r="AL87">
            <v>36</v>
          </cell>
          <cell r="AR87">
            <v>38.770000000000003</v>
          </cell>
          <cell r="AW87">
            <v>7</v>
          </cell>
          <cell r="AX87">
            <v>83836</v>
          </cell>
          <cell r="AY87">
            <v>0</v>
          </cell>
          <cell r="AZ87">
            <v>0</v>
          </cell>
          <cell r="BA87">
            <v>2</v>
          </cell>
          <cell r="BB87">
            <v>9370</v>
          </cell>
          <cell r="BC87">
            <v>9</v>
          </cell>
          <cell r="BD87">
            <v>93206</v>
          </cell>
          <cell r="BF87">
            <v>756597</v>
          </cell>
          <cell r="BG87">
            <v>3613598</v>
          </cell>
          <cell r="BH87">
            <v>0</v>
          </cell>
          <cell r="BI87">
            <v>3250322</v>
          </cell>
          <cell r="BJ87">
            <v>0</v>
          </cell>
          <cell r="BK87">
            <v>363275</v>
          </cell>
          <cell r="BL87">
            <v>4045966</v>
          </cell>
          <cell r="BM87">
            <v>35839</v>
          </cell>
          <cell r="BN87" t="str">
            <v>980306FC193</v>
          </cell>
        </row>
        <row r="88">
          <cell r="A88">
            <v>85</v>
          </cell>
          <cell r="B88">
            <v>167</v>
          </cell>
          <cell r="C88">
            <v>35474</v>
          </cell>
          <cell r="D88" t="str">
            <v>a</v>
          </cell>
          <cell r="E88" t="str">
            <v>STAR PLUS</v>
          </cell>
          <cell r="F88">
            <v>49</v>
          </cell>
          <cell r="G88" t="str">
            <v>Ek Do Teen</v>
          </cell>
          <cell r="H88">
            <v>18</v>
          </cell>
          <cell r="I88">
            <v>35845</v>
          </cell>
          <cell r="J88" t="str">
            <v>3b</v>
          </cell>
          <cell r="K88" t="str">
            <v>ANALOG - 60</v>
          </cell>
          <cell r="L88">
            <v>2</v>
          </cell>
          <cell r="M88">
            <v>0</v>
          </cell>
          <cell r="N88">
            <v>0</v>
          </cell>
          <cell r="O88">
            <v>0</v>
          </cell>
          <cell r="P88">
            <v>0</v>
          </cell>
          <cell r="Q88">
            <v>0</v>
          </cell>
          <cell r="R88">
            <v>5</v>
          </cell>
          <cell r="S88">
            <v>3</v>
          </cell>
          <cell r="T88">
            <v>0</v>
          </cell>
          <cell r="U88">
            <v>0</v>
          </cell>
          <cell r="V88">
            <v>0</v>
          </cell>
          <cell r="W88">
            <v>0</v>
          </cell>
          <cell r="X88">
            <v>500000</v>
          </cell>
          <cell r="Y88">
            <v>15000</v>
          </cell>
          <cell r="Z88">
            <v>50000</v>
          </cell>
          <cell r="AA88">
            <v>565000</v>
          </cell>
          <cell r="AB88">
            <v>28250</v>
          </cell>
          <cell r="AC88">
            <v>593250</v>
          </cell>
          <cell r="AD88">
            <v>15612</v>
          </cell>
          <cell r="AE88">
            <v>108818</v>
          </cell>
          <cell r="AF88" t="str">
            <v>CX750</v>
          </cell>
          <cell r="AG88">
            <v>35841</v>
          </cell>
          <cell r="AH88" t="str">
            <v>160-41063260</v>
          </cell>
          <cell r="AI88">
            <v>35839</v>
          </cell>
          <cell r="AJ88">
            <v>894944</v>
          </cell>
          <cell r="AK88">
            <v>35839</v>
          </cell>
          <cell r="AL88">
            <v>36</v>
          </cell>
          <cell r="AR88">
            <v>38.770000000000003</v>
          </cell>
          <cell r="AW88">
            <v>8</v>
          </cell>
          <cell r="AX88">
            <v>99448</v>
          </cell>
          <cell r="AY88">
            <v>0</v>
          </cell>
          <cell r="AZ88">
            <v>0</v>
          </cell>
          <cell r="BA88">
            <v>2</v>
          </cell>
          <cell r="BB88">
            <v>9370</v>
          </cell>
          <cell r="BC88">
            <v>10</v>
          </cell>
          <cell r="BD88">
            <v>108818</v>
          </cell>
          <cell r="BF88">
            <v>605277</v>
          </cell>
          <cell r="BG88">
            <v>4218875</v>
          </cell>
          <cell r="BH88">
            <v>4218875</v>
          </cell>
          <cell r="BI88">
            <v>3855599</v>
          </cell>
          <cell r="BJ88">
            <v>0</v>
          </cell>
          <cell r="BK88">
            <v>363275</v>
          </cell>
          <cell r="BL88">
            <v>4045966</v>
          </cell>
          <cell r="BM88">
            <v>35839</v>
          </cell>
          <cell r="BN88" t="str">
            <v>980306FC193</v>
          </cell>
        </row>
        <row r="89">
          <cell r="A89">
            <v>86</v>
          </cell>
          <cell r="B89">
            <v>168</v>
          </cell>
          <cell r="C89">
            <v>35842</v>
          </cell>
          <cell r="D89" t="str">
            <v>a</v>
          </cell>
          <cell r="E89" t="str">
            <v>STAR PLUS</v>
          </cell>
          <cell r="F89">
            <v>41</v>
          </cell>
          <cell r="G89" t="str">
            <v>Good Food Guide</v>
          </cell>
          <cell r="H89">
            <v>18</v>
          </cell>
          <cell r="I89">
            <v>35848</v>
          </cell>
          <cell r="J89" t="str">
            <v>3a</v>
          </cell>
          <cell r="K89" t="str">
            <v>ANALOG - 30</v>
          </cell>
          <cell r="L89">
            <v>0</v>
          </cell>
          <cell r="M89">
            <v>0</v>
          </cell>
          <cell r="N89">
            <v>0</v>
          </cell>
          <cell r="O89">
            <v>0</v>
          </cell>
          <cell r="P89">
            <v>0</v>
          </cell>
          <cell r="Q89">
            <v>0</v>
          </cell>
          <cell r="R89">
            <v>1</v>
          </cell>
          <cell r="S89">
            <v>0</v>
          </cell>
          <cell r="T89">
            <v>0</v>
          </cell>
          <cell r="U89">
            <v>0</v>
          </cell>
          <cell r="V89">
            <v>0</v>
          </cell>
          <cell r="W89">
            <v>0</v>
          </cell>
          <cell r="X89">
            <v>200000</v>
          </cell>
          <cell r="Y89">
            <v>6000</v>
          </cell>
          <cell r="Z89">
            <v>20000</v>
          </cell>
          <cell r="AA89">
            <v>226000</v>
          </cell>
          <cell r="AB89">
            <v>11300</v>
          </cell>
          <cell r="AC89">
            <v>237300</v>
          </cell>
          <cell r="AD89">
            <v>6245</v>
          </cell>
          <cell r="AE89">
            <v>6245</v>
          </cell>
          <cell r="AF89" t="str">
            <v>SR171</v>
          </cell>
          <cell r="AG89">
            <v>35844</v>
          </cell>
          <cell r="AH89" t="str">
            <v>085-69044113</v>
          </cell>
          <cell r="AI89">
            <v>35842</v>
          </cell>
          <cell r="AJ89">
            <v>894954</v>
          </cell>
          <cell r="AK89">
            <v>35842</v>
          </cell>
          <cell r="AL89">
            <v>36</v>
          </cell>
          <cell r="AR89">
            <v>38.85</v>
          </cell>
          <cell r="AW89">
            <v>1</v>
          </cell>
          <cell r="AX89">
            <v>6245</v>
          </cell>
          <cell r="AY89">
            <v>0</v>
          </cell>
          <cell r="AZ89">
            <v>0</v>
          </cell>
          <cell r="BA89">
            <v>0</v>
          </cell>
          <cell r="BB89">
            <v>0</v>
          </cell>
          <cell r="BC89">
            <v>1</v>
          </cell>
          <cell r="BD89">
            <v>6245</v>
          </cell>
          <cell r="BF89">
            <v>242618</v>
          </cell>
          <cell r="BG89">
            <v>242618</v>
          </cell>
          <cell r="BH89">
            <v>0</v>
          </cell>
          <cell r="BI89">
            <v>242618</v>
          </cell>
          <cell r="BJ89">
            <v>0</v>
          </cell>
          <cell r="BK89">
            <v>0</v>
          </cell>
          <cell r="BL89">
            <v>4046714</v>
          </cell>
          <cell r="BM89">
            <v>35842</v>
          </cell>
          <cell r="BN89">
            <v>980314</v>
          </cell>
        </row>
        <row r="90">
          <cell r="A90">
            <v>87</v>
          </cell>
          <cell r="B90">
            <v>168</v>
          </cell>
          <cell r="C90">
            <v>35842</v>
          </cell>
          <cell r="D90" t="str">
            <v>a</v>
          </cell>
          <cell r="E90" t="str">
            <v>STAR PLUS</v>
          </cell>
          <cell r="F90">
            <v>16</v>
          </cell>
          <cell r="G90" t="str">
            <v>Jubilee Plus</v>
          </cell>
          <cell r="H90">
            <v>69</v>
          </cell>
          <cell r="I90">
            <v>35847</v>
          </cell>
          <cell r="J90" t="str">
            <v>3a</v>
          </cell>
          <cell r="K90" t="str">
            <v>ANALOG - 30</v>
          </cell>
          <cell r="L90">
            <v>0</v>
          </cell>
          <cell r="M90">
            <v>0</v>
          </cell>
          <cell r="N90">
            <v>0</v>
          </cell>
          <cell r="O90">
            <v>0</v>
          </cell>
          <cell r="P90">
            <v>0</v>
          </cell>
          <cell r="Q90">
            <v>0</v>
          </cell>
          <cell r="R90">
            <v>2</v>
          </cell>
          <cell r="S90">
            <v>0</v>
          </cell>
          <cell r="T90">
            <v>0</v>
          </cell>
          <cell r="U90">
            <v>0</v>
          </cell>
          <cell r="V90">
            <v>0</v>
          </cell>
          <cell r="W90">
            <v>0</v>
          </cell>
          <cell r="X90">
            <v>66000</v>
          </cell>
          <cell r="Y90">
            <v>1980</v>
          </cell>
          <cell r="Z90">
            <v>6600</v>
          </cell>
          <cell r="AA90">
            <v>74580</v>
          </cell>
          <cell r="AB90">
            <v>3729</v>
          </cell>
          <cell r="AC90">
            <v>78309</v>
          </cell>
          <cell r="AD90">
            <v>2061</v>
          </cell>
          <cell r="AE90">
            <v>8306</v>
          </cell>
          <cell r="AF90" t="str">
            <v>SR171</v>
          </cell>
          <cell r="AG90">
            <v>35844</v>
          </cell>
          <cell r="AH90" t="str">
            <v>085-69044113</v>
          </cell>
          <cell r="AI90">
            <v>35842</v>
          </cell>
          <cell r="AJ90">
            <v>894954</v>
          </cell>
          <cell r="AK90">
            <v>35842</v>
          </cell>
          <cell r="AL90">
            <v>36</v>
          </cell>
          <cell r="AR90">
            <v>38.85</v>
          </cell>
          <cell r="AW90">
            <v>2</v>
          </cell>
          <cell r="AX90">
            <v>8306</v>
          </cell>
          <cell r="AY90">
            <v>0</v>
          </cell>
          <cell r="AZ90">
            <v>0</v>
          </cell>
          <cell r="BA90">
            <v>0</v>
          </cell>
          <cell r="BB90">
            <v>0</v>
          </cell>
          <cell r="BC90">
            <v>2</v>
          </cell>
          <cell r="BD90">
            <v>8306</v>
          </cell>
          <cell r="BF90">
            <v>80070</v>
          </cell>
          <cell r="BG90">
            <v>322688</v>
          </cell>
          <cell r="BH90">
            <v>0</v>
          </cell>
          <cell r="BI90">
            <v>322688</v>
          </cell>
          <cell r="BJ90">
            <v>0</v>
          </cell>
          <cell r="BK90">
            <v>0</v>
          </cell>
          <cell r="BL90">
            <v>4046714</v>
          </cell>
          <cell r="BM90">
            <v>35842</v>
          </cell>
          <cell r="BN90">
            <v>980314</v>
          </cell>
        </row>
        <row r="91">
          <cell r="A91">
            <v>88</v>
          </cell>
          <cell r="B91">
            <v>168</v>
          </cell>
          <cell r="C91">
            <v>35842</v>
          </cell>
          <cell r="D91" t="str">
            <v>a</v>
          </cell>
          <cell r="E91" t="str">
            <v>STAR PLUS</v>
          </cell>
          <cell r="F91" t="str">
            <v>106a</v>
          </cell>
          <cell r="G91" t="str">
            <v>Kabhie Kabhie</v>
          </cell>
          <cell r="H91">
            <v>10</v>
          </cell>
          <cell r="I91">
            <v>35848</v>
          </cell>
          <cell r="J91" t="str">
            <v>3a</v>
          </cell>
          <cell r="K91" t="str">
            <v>ANALOG - 30</v>
          </cell>
          <cell r="L91">
            <v>0</v>
          </cell>
          <cell r="M91">
            <v>0</v>
          </cell>
          <cell r="N91">
            <v>0</v>
          </cell>
          <cell r="O91">
            <v>0</v>
          </cell>
          <cell r="P91">
            <v>0</v>
          </cell>
          <cell r="Q91">
            <v>0</v>
          </cell>
          <cell r="R91">
            <v>3</v>
          </cell>
          <cell r="S91">
            <v>0</v>
          </cell>
          <cell r="T91">
            <v>0</v>
          </cell>
          <cell r="U91">
            <v>0</v>
          </cell>
          <cell r="V91">
            <v>0</v>
          </cell>
          <cell r="W91">
            <v>0</v>
          </cell>
          <cell r="X91">
            <v>200000</v>
          </cell>
          <cell r="Y91">
            <v>6000</v>
          </cell>
          <cell r="Z91">
            <v>20000</v>
          </cell>
          <cell r="AA91">
            <v>226000</v>
          </cell>
          <cell r="AB91">
            <v>11300</v>
          </cell>
          <cell r="AC91">
            <v>237300</v>
          </cell>
          <cell r="AD91">
            <v>6245</v>
          </cell>
          <cell r="AE91">
            <v>14551</v>
          </cell>
          <cell r="AF91" t="str">
            <v>SR171</v>
          </cell>
          <cell r="AG91">
            <v>35844</v>
          </cell>
          <cell r="AH91" t="str">
            <v>085-69044113</v>
          </cell>
          <cell r="AI91">
            <v>35842</v>
          </cell>
          <cell r="AJ91">
            <v>894954</v>
          </cell>
          <cell r="AK91">
            <v>35842</v>
          </cell>
          <cell r="AL91">
            <v>36</v>
          </cell>
          <cell r="AR91">
            <v>38.85</v>
          </cell>
          <cell r="AW91">
            <v>3</v>
          </cell>
          <cell r="AX91">
            <v>14551</v>
          </cell>
          <cell r="AY91">
            <v>0</v>
          </cell>
          <cell r="AZ91">
            <v>0</v>
          </cell>
          <cell r="BA91">
            <v>0</v>
          </cell>
          <cell r="BB91">
            <v>0</v>
          </cell>
          <cell r="BC91">
            <v>3</v>
          </cell>
          <cell r="BD91">
            <v>14551</v>
          </cell>
          <cell r="BF91">
            <v>242618</v>
          </cell>
          <cell r="BG91">
            <v>565306</v>
          </cell>
          <cell r="BH91">
            <v>0</v>
          </cell>
          <cell r="BI91">
            <v>565306</v>
          </cell>
          <cell r="BJ91">
            <v>0</v>
          </cell>
          <cell r="BK91">
            <v>0</v>
          </cell>
          <cell r="BL91">
            <v>4046714</v>
          </cell>
          <cell r="BM91">
            <v>35842</v>
          </cell>
          <cell r="BN91">
            <v>980314</v>
          </cell>
        </row>
        <row r="92">
          <cell r="A92">
            <v>89</v>
          </cell>
          <cell r="B92">
            <v>168</v>
          </cell>
          <cell r="C92">
            <v>35842</v>
          </cell>
          <cell r="D92" t="str">
            <v>b</v>
          </cell>
          <cell r="E92" t="str">
            <v>STAR MOVIES</v>
          </cell>
          <cell r="F92">
            <v>2</v>
          </cell>
          <cell r="G92" t="str">
            <v>This Week That Year</v>
          </cell>
          <cell r="H92" t="str">
            <v>39/91</v>
          </cell>
          <cell r="I92">
            <v>35849</v>
          </cell>
          <cell r="J92" t="str">
            <v>3a</v>
          </cell>
          <cell r="K92" t="str">
            <v>ANALOG - 30</v>
          </cell>
          <cell r="L92">
            <v>0</v>
          </cell>
          <cell r="M92">
            <v>0</v>
          </cell>
          <cell r="N92">
            <v>0</v>
          </cell>
          <cell r="O92">
            <v>0</v>
          </cell>
          <cell r="P92">
            <v>0</v>
          </cell>
          <cell r="Q92">
            <v>0</v>
          </cell>
          <cell r="R92">
            <v>4</v>
          </cell>
          <cell r="S92">
            <v>0</v>
          </cell>
          <cell r="T92">
            <v>0</v>
          </cell>
          <cell r="U92">
            <v>0</v>
          </cell>
          <cell r="V92">
            <v>0</v>
          </cell>
          <cell r="W92">
            <v>0</v>
          </cell>
          <cell r="X92">
            <v>170000</v>
          </cell>
          <cell r="Y92">
            <v>48161</v>
          </cell>
          <cell r="Z92">
            <v>8500</v>
          </cell>
          <cell r="AA92">
            <v>226661</v>
          </cell>
          <cell r="AB92">
            <v>11333</v>
          </cell>
          <cell r="AC92">
            <v>237994</v>
          </cell>
          <cell r="AD92">
            <v>6263</v>
          </cell>
          <cell r="AE92">
            <v>20814</v>
          </cell>
          <cell r="AF92" t="str">
            <v>SR171</v>
          </cell>
          <cell r="AG92">
            <v>35844</v>
          </cell>
          <cell r="AH92" t="str">
            <v>085-69044113</v>
          </cell>
          <cell r="AI92">
            <v>35842</v>
          </cell>
          <cell r="AJ92">
            <v>894954</v>
          </cell>
          <cell r="AK92">
            <v>35842</v>
          </cell>
          <cell r="AL92">
            <v>36</v>
          </cell>
          <cell r="AR92">
            <v>38.85</v>
          </cell>
          <cell r="AW92">
            <v>3</v>
          </cell>
          <cell r="AX92">
            <v>14551</v>
          </cell>
          <cell r="AY92">
            <v>1</v>
          </cell>
          <cell r="AZ92">
            <v>6263</v>
          </cell>
          <cell r="BA92">
            <v>0</v>
          </cell>
          <cell r="BB92">
            <v>0</v>
          </cell>
          <cell r="BC92">
            <v>4</v>
          </cell>
          <cell r="BD92">
            <v>20814</v>
          </cell>
          <cell r="BF92">
            <v>243318</v>
          </cell>
          <cell r="BG92">
            <v>808624</v>
          </cell>
          <cell r="BH92">
            <v>0</v>
          </cell>
          <cell r="BI92">
            <v>565306</v>
          </cell>
          <cell r="BJ92">
            <v>243318</v>
          </cell>
          <cell r="BK92">
            <v>0</v>
          </cell>
          <cell r="BL92">
            <v>4046714</v>
          </cell>
          <cell r="BM92">
            <v>35842</v>
          </cell>
          <cell r="BN92">
            <v>980314</v>
          </cell>
        </row>
        <row r="93">
          <cell r="A93">
            <v>90</v>
          </cell>
          <cell r="B93">
            <v>168</v>
          </cell>
          <cell r="C93">
            <v>35842</v>
          </cell>
          <cell r="D93" t="str">
            <v>b</v>
          </cell>
          <cell r="E93" t="str">
            <v>STAR MOVIES</v>
          </cell>
          <cell r="F93">
            <v>2</v>
          </cell>
          <cell r="G93" t="str">
            <v>This Week That Year</v>
          </cell>
          <cell r="H93" t="str">
            <v>40/92</v>
          </cell>
          <cell r="I93">
            <v>35856</v>
          </cell>
          <cell r="J93" t="str">
            <v>3a</v>
          </cell>
          <cell r="K93" t="str">
            <v>ANALOG - 30</v>
          </cell>
          <cell r="L93">
            <v>0</v>
          </cell>
          <cell r="M93">
            <v>0</v>
          </cell>
          <cell r="N93">
            <v>0</v>
          </cell>
          <cell r="O93">
            <v>0</v>
          </cell>
          <cell r="P93">
            <v>0</v>
          </cell>
          <cell r="Q93">
            <v>0</v>
          </cell>
          <cell r="R93">
            <v>5</v>
          </cell>
          <cell r="S93">
            <v>0</v>
          </cell>
          <cell r="T93">
            <v>0</v>
          </cell>
          <cell r="U93">
            <v>0</v>
          </cell>
          <cell r="V93">
            <v>0</v>
          </cell>
          <cell r="W93">
            <v>0</v>
          </cell>
          <cell r="X93">
            <v>170000</v>
          </cell>
          <cell r="Y93">
            <v>48161</v>
          </cell>
          <cell r="Z93">
            <v>8500</v>
          </cell>
          <cell r="AA93">
            <v>226661</v>
          </cell>
          <cell r="AB93">
            <v>11333</v>
          </cell>
          <cell r="AC93">
            <v>237994</v>
          </cell>
          <cell r="AD93">
            <v>6263</v>
          </cell>
          <cell r="AE93">
            <v>27077</v>
          </cell>
          <cell r="AF93" t="str">
            <v>SR171</v>
          </cell>
          <cell r="AG93">
            <v>35844</v>
          </cell>
          <cell r="AH93" t="str">
            <v>085-69044113</v>
          </cell>
          <cell r="AI93">
            <v>35842</v>
          </cell>
          <cell r="AJ93">
            <v>894954</v>
          </cell>
          <cell r="AK93">
            <v>35842</v>
          </cell>
          <cell r="AL93">
            <v>36</v>
          </cell>
          <cell r="AR93">
            <v>38.85</v>
          </cell>
          <cell r="AW93">
            <v>3</v>
          </cell>
          <cell r="AX93">
            <v>14551</v>
          </cell>
          <cell r="AY93">
            <v>2</v>
          </cell>
          <cell r="AZ93">
            <v>12526</v>
          </cell>
          <cell r="BA93">
            <v>0</v>
          </cell>
          <cell r="BB93">
            <v>0</v>
          </cell>
          <cell r="BC93">
            <v>5</v>
          </cell>
          <cell r="BD93">
            <v>27077</v>
          </cell>
          <cell r="BF93">
            <v>243318</v>
          </cell>
          <cell r="BG93">
            <v>1051942</v>
          </cell>
          <cell r="BH93">
            <v>0</v>
          </cell>
          <cell r="BI93">
            <v>565306</v>
          </cell>
          <cell r="BJ93">
            <v>486635</v>
          </cell>
          <cell r="BK93">
            <v>0</v>
          </cell>
          <cell r="BL93">
            <v>4046714</v>
          </cell>
          <cell r="BM93">
            <v>35842</v>
          </cell>
          <cell r="BN93">
            <v>980314</v>
          </cell>
        </row>
        <row r="94">
          <cell r="A94">
            <v>91</v>
          </cell>
          <cell r="B94">
            <v>168</v>
          </cell>
          <cell r="C94">
            <v>35842</v>
          </cell>
          <cell r="D94" t="str">
            <v>c</v>
          </cell>
          <cell r="E94" t="str">
            <v>CHANNEL [V]</v>
          </cell>
          <cell r="F94" t="str">
            <v>9re</v>
          </cell>
          <cell r="G94" t="str">
            <v>Winners Mangta Hai</v>
          </cell>
          <cell r="H94">
            <v>26</v>
          </cell>
          <cell r="I94">
            <v>35809</v>
          </cell>
          <cell r="J94" t="str">
            <v>3a</v>
          </cell>
          <cell r="K94" t="str">
            <v>ANALOG - 30</v>
          </cell>
          <cell r="L94">
            <v>0</v>
          </cell>
          <cell r="M94">
            <v>0</v>
          </cell>
          <cell r="N94">
            <v>0</v>
          </cell>
          <cell r="O94">
            <v>0</v>
          </cell>
          <cell r="P94">
            <v>0</v>
          </cell>
          <cell r="Q94">
            <v>0</v>
          </cell>
          <cell r="R94">
            <v>6</v>
          </cell>
          <cell r="S94">
            <v>0</v>
          </cell>
          <cell r="T94">
            <v>0</v>
          </cell>
          <cell r="U94">
            <v>0</v>
          </cell>
          <cell r="V94">
            <v>0</v>
          </cell>
          <cell r="W94">
            <v>0</v>
          </cell>
          <cell r="X94">
            <v>40000</v>
          </cell>
          <cell r="Y94">
            <v>17428</v>
          </cell>
          <cell r="Z94">
            <v>2000</v>
          </cell>
          <cell r="AA94">
            <v>59428</v>
          </cell>
          <cell r="AB94">
            <v>2971</v>
          </cell>
          <cell r="AC94">
            <v>62399</v>
          </cell>
          <cell r="AD94">
            <v>1642</v>
          </cell>
          <cell r="AE94">
            <v>28719</v>
          </cell>
          <cell r="AF94" t="str">
            <v>SR171</v>
          </cell>
          <cell r="AG94">
            <v>35844</v>
          </cell>
          <cell r="AH94" t="str">
            <v>085-69044113</v>
          </cell>
          <cell r="AI94">
            <v>35842</v>
          </cell>
          <cell r="AJ94">
            <v>894954</v>
          </cell>
          <cell r="AK94">
            <v>35842</v>
          </cell>
          <cell r="AL94">
            <v>36</v>
          </cell>
          <cell r="AR94">
            <v>38.85</v>
          </cell>
          <cell r="AW94">
            <v>3</v>
          </cell>
          <cell r="AX94">
            <v>14551</v>
          </cell>
          <cell r="AY94">
            <v>2</v>
          </cell>
          <cell r="AZ94">
            <v>12526</v>
          </cell>
          <cell r="BA94">
            <v>1</v>
          </cell>
          <cell r="BB94">
            <v>1642</v>
          </cell>
          <cell r="BC94">
            <v>6</v>
          </cell>
          <cell r="BD94">
            <v>28719</v>
          </cell>
          <cell r="BF94">
            <v>63792</v>
          </cell>
          <cell r="BG94">
            <v>1115734</v>
          </cell>
          <cell r="BH94">
            <v>0</v>
          </cell>
          <cell r="BI94">
            <v>565306</v>
          </cell>
          <cell r="BJ94">
            <v>486635</v>
          </cell>
          <cell r="BK94">
            <v>63792</v>
          </cell>
          <cell r="BL94">
            <v>4046714</v>
          </cell>
          <cell r="BM94">
            <v>35842</v>
          </cell>
          <cell r="BN94">
            <v>980314</v>
          </cell>
        </row>
        <row r="95">
          <cell r="A95">
            <v>92</v>
          </cell>
          <cell r="B95">
            <v>168</v>
          </cell>
          <cell r="C95">
            <v>35842</v>
          </cell>
          <cell r="D95" t="str">
            <v>c</v>
          </cell>
          <cell r="E95" t="str">
            <v>CHANNEL [V]</v>
          </cell>
          <cell r="F95" t="str">
            <v>3REV</v>
          </cell>
          <cell r="G95" t="str">
            <v>Simply South</v>
          </cell>
          <cell r="H95">
            <v>37</v>
          </cell>
          <cell r="I95">
            <v>35808</v>
          </cell>
          <cell r="J95" t="str">
            <v>3a</v>
          </cell>
          <cell r="K95" t="str">
            <v>ANALOG - 30</v>
          </cell>
          <cell r="L95">
            <v>0</v>
          </cell>
          <cell r="M95">
            <v>0</v>
          </cell>
          <cell r="N95">
            <v>0</v>
          </cell>
          <cell r="O95">
            <v>0</v>
          </cell>
          <cell r="P95">
            <v>0</v>
          </cell>
          <cell r="Q95">
            <v>0</v>
          </cell>
          <cell r="R95">
            <v>7</v>
          </cell>
          <cell r="S95">
            <v>0</v>
          </cell>
          <cell r="T95">
            <v>0</v>
          </cell>
          <cell r="U95">
            <v>0</v>
          </cell>
          <cell r="V95">
            <v>0</v>
          </cell>
          <cell r="W95">
            <v>0</v>
          </cell>
          <cell r="X95">
            <v>105000</v>
          </cell>
          <cell r="Y95">
            <v>45749</v>
          </cell>
          <cell r="Z95">
            <v>5250</v>
          </cell>
          <cell r="AA95">
            <v>155999</v>
          </cell>
          <cell r="AB95">
            <v>7800</v>
          </cell>
          <cell r="AC95">
            <v>163799</v>
          </cell>
          <cell r="AD95">
            <v>4311</v>
          </cell>
          <cell r="AE95">
            <v>33030</v>
          </cell>
          <cell r="AF95" t="str">
            <v>SR171</v>
          </cell>
          <cell r="AG95">
            <v>35844</v>
          </cell>
          <cell r="AH95" t="str">
            <v>085-69044113</v>
          </cell>
          <cell r="AI95">
            <v>35842</v>
          </cell>
          <cell r="AJ95">
            <v>894954</v>
          </cell>
          <cell r="AK95">
            <v>35842</v>
          </cell>
          <cell r="AL95">
            <v>36</v>
          </cell>
          <cell r="AR95">
            <v>38.85</v>
          </cell>
          <cell r="AW95">
            <v>3</v>
          </cell>
          <cell r="AX95">
            <v>14551</v>
          </cell>
          <cell r="AY95">
            <v>2</v>
          </cell>
          <cell r="AZ95">
            <v>12526</v>
          </cell>
          <cell r="BA95">
            <v>2</v>
          </cell>
          <cell r="BB95">
            <v>5953</v>
          </cell>
          <cell r="BC95">
            <v>7</v>
          </cell>
          <cell r="BD95">
            <v>33030</v>
          </cell>
          <cell r="BF95">
            <v>167482</v>
          </cell>
          <cell r="BG95">
            <v>1283216</v>
          </cell>
          <cell r="BH95">
            <v>0</v>
          </cell>
          <cell r="BI95">
            <v>565306</v>
          </cell>
          <cell r="BJ95">
            <v>486635</v>
          </cell>
          <cell r="BK95">
            <v>231274</v>
          </cell>
          <cell r="BL95">
            <v>4046714</v>
          </cell>
          <cell r="BM95">
            <v>35842</v>
          </cell>
          <cell r="BN95">
            <v>980314</v>
          </cell>
        </row>
        <row r="96">
          <cell r="A96">
            <v>93</v>
          </cell>
          <cell r="B96">
            <v>168</v>
          </cell>
          <cell r="C96">
            <v>35842</v>
          </cell>
          <cell r="D96" t="str">
            <v>c</v>
          </cell>
          <cell r="E96" t="str">
            <v>CHANNEL [V]</v>
          </cell>
          <cell r="F96" t="str">
            <v>18RE</v>
          </cell>
          <cell r="G96" t="str">
            <v>Udham Singh</v>
          </cell>
          <cell r="H96">
            <v>19</v>
          </cell>
          <cell r="I96" t="str">
            <v>12.01.98 to 16/1/98</v>
          </cell>
          <cell r="J96" t="str">
            <v>3a</v>
          </cell>
          <cell r="K96" t="str">
            <v>ANALOG - 30</v>
          </cell>
          <cell r="L96">
            <v>0</v>
          </cell>
          <cell r="M96">
            <v>0</v>
          </cell>
          <cell r="N96">
            <v>0</v>
          </cell>
          <cell r="O96">
            <v>0</v>
          </cell>
          <cell r="P96">
            <v>0</v>
          </cell>
          <cell r="Q96">
            <v>0</v>
          </cell>
          <cell r="R96">
            <v>8</v>
          </cell>
          <cell r="S96">
            <v>0</v>
          </cell>
          <cell r="T96">
            <v>0</v>
          </cell>
          <cell r="U96">
            <v>0</v>
          </cell>
          <cell r="V96">
            <v>0</v>
          </cell>
          <cell r="W96">
            <v>0</v>
          </cell>
          <cell r="X96">
            <v>9000</v>
          </cell>
          <cell r="Y96">
            <v>3921</v>
          </cell>
          <cell r="Z96">
            <v>450</v>
          </cell>
          <cell r="AA96">
            <v>13371</v>
          </cell>
          <cell r="AB96">
            <v>669</v>
          </cell>
          <cell r="AC96">
            <v>14040</v>
          </cell>
          <cell r="AD96">
            <v>369</v>
          </cell>
          <cell r="AE96">
            <v>33399</v>
          </cell>
          <cell r="AF96" t="str">
            <v>SR171</v>
          </cell>
          <cell r="AG96">
            <v>35844</v>
          </cell>
          <cell r="AH96" t="str">
            <v>085-69044113</v>
          </cell>
          <cell r="AI96">
            <v>35842</v>
          </cell>
          <cell r="AJ96">
            <v>894954</v>
          </cell>
          <cell r="AK96">
            <v>35842</v>
          </cell>
          <cell r="AL96">
            <v>36</v>
          </cell>
          <cell r="AR96">
            <v>38.85</v>
          </cell>
          <cell r="AW96">
            <v>3</v>
          </cell>
          <cell r="AX96">
            <v>14551</v>
          </cell>
          <cell r="AY96">
            <v>2</v>
          </cell>
          <cell r="AZ96">
            <v>12526</v>
          </cell>
          <cell r="BA96">
            <v>3</v>
          </cell>
          <cell r="BB96">
            <v>6322</v>
          </cell>
          <cell r="BC96">
            <v>8</v>
          </cell>
          <cell r="BD96">
            <v>33399</v>
          </cell>
          <cell r="BF96">
            <v>14336</v>
          </cell>
          <cell r="BG96">
            <v>1297552</v>
          </cell>
          <cell r="BH96">
            <v>0</v>
          </cell>
          <cell r="BI96">
            <v>565306</v>
          </cell>
          <cell r="BJ96">
            <v>486635</v>
          </cell>
          <cell r="BK96">
            <v>245610</v>
          </cell>
          <cell r="BL96">
            <v>4046714</v>
          </cell>
          <cell r="BM96">
            <v>35842</v>
          </cell>
          <cell r="BN96">
            <v>980314</v>
          </cell>
        </row>
        <row r="97">
          <cell r="A97">
            <v>94</v>
          </cell>
          <cell r="B97">
            <v>168</v>
          </cell>
          <cell r="C97">
            <v>35842</v>
          </cell>
          <cell r="D97" t="str">
            <v>c</v>
          </cell>
          <cell r="E97" t="str">
            <v>CHANNEL [V]</v>
          </cell>
          <cell r="F97" t="str">
            <v>18ARE</v>
          </cell>
          <cell r="G97" t="str">
            <v>Udham Singh Interstitials</v>
          </cell>
          <cell r="H97" t="str">
            <v>19a</v>
          </cell>
          <cell r="I97">
            <v>35812</v>
          </cell>
          <cell r="J97" t="str">
            <v>3a</v>
          </cell>
          <cell r="K97" t="str">
            <v>ANALOG - 30</v>
          </cell>
          <cell r="L97">
            <v>0</v>
          </cell>
          <cell r="M97">
            <v>0</v>
          </cell>
          <cell r="N97">
            <v>0</v>
          </cell>
          <cell r="O97">
            <v>0</v>
          </cell>
          <cell r="P97">
            <v>0</v>
          </cell>
          <cell r="Q97">
            <v>0</v>
          </cell>
          <cell r="R97">
            <v>9</v>
          </cell>
          <cell r="S97">
            <v>0</v>
          </cell>
          <cell r="T97">
            <v>0</v>
          </cell>
          <cell r="U97">
            <v>0</v>
          </cell>
          <cell r="V97">
            <v>0</v>
          </cell>
          <cell r="W97">
            <v>0</v>
          </cell>
          <cell r="X97">
            <v>9000</v>
          </cell>
          <cell r="Y97">
            <v>3921</v>
          </cell>
          <cell r="Z97">
            <v>450</v>
          </cell>
          <cell r="AA97">
            <v>13371</v>
          </cell>
          <cell r="AB97">
            <v>669</v>
          </cell>
          <cell r="AC97">
            <v>14040</v>
          </cell>
          <cell r="AD97">
            <v>369</v>
          </cell>
          <cell r="AE97">
            <v>33768</v>
          </cell>
          <cell r="AF97" t="str">
            <v>SR171</v>
          </cell>
          <cell r="AG97">
            <v>35844</v>
          </cell>
          <cell r="AH97" t="str">
            <v>085-69044113</v>
          </cell>
          <cell r="AI97">
            <v>35842</v>
          </cell>
          <cell r="AJ97">
            <v>894954</v>
          </cell>
          <cell r="AK97">
            <v>35842</v>
          </cell>
          <cell r="AL97">
            <v>36</v>
          </cell>
          <cell r="AR97">
            <v>38.85</v>
          </cell>
          <cell r="AW97">
            <v>3</v>
          </cell>
          <cell r="AX97">
            <v>14551</v>
          </cell>
          <cell r="AY97">
            <v>2</v>
          </cell>
          <cell r="AZ97">
            <v>12526</v>
          </cell>
          <cell r="BA97">
            <v>4</v>
          </cell>
          <cell r="BB97">
            <v>6691</v>
          </cell>
          <cell r="BC97">
            <v>9</v>
          </cell>
          <cell r="BD97">
            <v>33768</v>
          </cell>
          <cell r="BF97">
            <v>14336</v>
          </cell>
          <cell r="BG97">
            <v>1311888</v>
          </cell>
          <cell r="BH97">
            <v>0</v>
          </cell>
          <cell r="BI97">
            <v>565306</v>
          </cell>
          <cell r="BJ97">
            <v>486635</v>
          </cell>
          <cell r="BK97">
            <v>259945</v>
          </cell>
          <cell r="BL97">
            <v>4046714</v>
          </cell>
          <cell r="BM97">
            <v>35842</v>
          </cell>
          <cell r="BN97">
            <v>980314</v>
          </cell>
        </row>
        <row r="98">
          <cell r="A98">
            <v>95</v>
          </cell>
          <cell r="B98">
            <v>168</v>
          </cell>
          <cell r="C98">
            <v>35842</v>
          </cell>
          <cell r="D98" t="str">
            <v>c</v>
          </cell>
          <cell r="E98" t="str">
            <v>CHANNEL [V]</v>
          </cell>
          <cell r="F98">
            <v>60</v>
          </cell>
          <cell r="G98" t="str">
            <v>House Arrest</v>
          </cell>
          <cell r="H98">
            <v>6</v>
          </cell>
          <cell r="I98">
            <v>35807</v>
          </cell>
          <cell r="J98" t="str">
            <v>3a</v>
          </cell>
          <cell r="K98" t="str">
            <v>ANALOG - 30</v>
          </cell>
          <cell r="L98">
            <v>0</v>
          </cell>
          <cell r="M98">
            <v>0</v>
          </cell>
          <cell r="N98">
            <v>0</v>
          </cell>
          <cell r="O98">
            <v>0</v>
          </cell>
          <cell r="P98">
            <v>0</v>
          </cell>
          <cell r="Q98">
            <v>0</v>
          </cell>
          <cell r="R98">
            <v>10</v>
          </cell>
          <cell r="S98">
            <v>0</v>
          </cell>
          <cell r="T98">
            <v>0</v>
          </cell>
          <cell r="U98">
            <v>0</v>
          </cell>
          <cell r="V98">
            <v>0</v>
          </cell>
          <cell r="W98">
            <v>0</v>
          </cell>
          <cell r="X98">
            <v>9670</v>
          </cell>
          <cell r="Y98">
            <v>4213</v>
          </cell>
          <cell r="Z98">
            <v>484</v>
          </cell>
          <cell r="AA98">
            <v>14367</v>
          </cell>
          <cell r="AB98">
            <v>718</v>
          </cell>
          <cell r="AC98">
            <v>15085</v>
          </cell>
          <cell r="AD98">
            <v>397</v>
          </cell>
          <cell r="AE98">
            <v>34165</v>
          </cell>
          <cell r="AF98" t="str">
            <v>SR171</v>
          </cell>
          <cell r="AG98">
            <v>35844</v>
          </cell>
          <cell r="AH98" t="str">
            <v>085-69044113</v>
          </cell>
          <cell r="AI98">
            <v>35842</v>
          </cell>
          <cell r="AJ98">
            <v>894954</v>
          </cell>
          <cell r="AK98">
            <v>35842</v>
          </cell>
          <cell r="AL98">
            <v>36</v>
          </cell>
          <cell r="AR98">
            <v>38.85</v>
          </cell>
          <cell r="AW98">
            <v>3</v>
          </cell>
          <cell r="AX98">
            <v>14551</v>
          </cell>
          <cell r="AY98">
            <v>2</v>
          </cell>
          <cell r="AZ98">
            <v>12526</v>
          </cell>
          <cell r="BA98">
            <v>5</v>
          </cell>
          <cell r="BB98">
            <v>7088</v>
          </cell>
          <cell r="BC98">
            <v>10</v>
          </cell>
          <cell r="BD98">
            <v>34165</v>
          </cell>
          <cell r="BF98">
            <v>15423</v>
          </cell>
          <cell r="BG98">
            <v>1327311</v>
          </cell>
          <cell r="BH98">
            <v>0</v>
          </cell>
          <cell r="BI98">
            <v>565306</v>
          </cell>
          <cell r="BJ98">
            <v>486635</v>
          </cell>
          <cell r="BK98">
            <v>275369</v>
          </cell>
          <cell r="BL98">
            <v>4046714</v>
          </cell>
          <cell r="BM98">
            <v>35842</v>
          </cell>
          <cell r="BN98">
            <v>980314</v>
          </cell>
        </row>
        <row r="99">
          <cell r="A99">
            <v>96</v>
          </cell>
          <cell r="B99">
            <v>168</v>
          </cell>
          <cell r="C99">
            <v>35842</v>
          </cell>
          <cell r="D99" t="str">
            <v>c</v>
          </cell>
          <cell r="E99" t="str">
            <v>CHANNEL [V]</v>
          </cell>
          <cell r="F99" t="str">
            <v>2RE</v>
          </cell>
          <cell r="G99" t="str">
            <v>Channel-V News  Screen Videocon Awards'97</v>
          </cell>
          <cell r="J99" t="str">
            <v>3a</v>
          </cell>
          <cell r="K99" t="str">
            <v>ANALOG - 30</v>
          </cell>
          <cell r="L99">
            <v>0</v>
          </cell>
          <cell r="M99">
            <v>0</v>
          </cell>
          <cell r="N99">
            <v>0</v>
          </cell>
          <cell r="O99">
            <v>0</v>
          </cell>
          <cell r="P99">
            <v>0</v>
          </cell>
          <cell r="Q99">
            <v>0</v>
          </cell>
          <cell r="R99">
            <v>11</v>
          </cell>
          <cell r="S99">
            <v>0</v>
          </cell>
          <cell r="T99">
            <v>0</v>
          </cell>
          <cell r="U99">
            <v>0</v>
          </cell>
          <cell r="V99">
            <v>0</v>
          </cell>
          <cell r="W99">
            <v>0</v>
          </cell>
          <cell r="X99">
            <v>5000</v>
          </cell>
          <cell r="Y99">
            <v>2179</v>
          </cell>
          <cell r="Z99">
            <v>250</v>
          </cell>
          <cell r="AA99">
            <v>7429</v>
          </cell>
          <cell r="AB99">
            <v>371</v>
          </cell>
          <cell r="AC99">
            <v>7800</v>
          </cell>
          <cell r="AD99">
            <v>205</v>
          </cell>
          <cell r="AE99">
            <v>34370</v>
          </cell>
          <cell r="AF99" t="str">
            <v>SR171</v>
          </cell>
          <cell r="AG99">
            <v>35844</v>
          </cell>
          <cell r="AH99" t="str">
            <v>085-69044113</v>
          </cell>
          <cell r="AI99">
            <v>35842</v>
          </cell>
          <cell r="AJ99">
            <v>894954</v>
          </cell>
          <cell r="AK99">
            <v>35842</v>
          </cell>
          <cell r="AL99">
            <v>36</v>
          </cell>
          <cell r="AR99">
            <v>38.85</v>
          </cell>
          <cell r="AW99">
            <v>3</v>
          </cell>
          <cell r="AX99">
            <v>14551</v>
          </cell>
          <cell r="AY99">
            <v>2</v>
          </cell>
          <cell r="AZ99">
            <v>12526</v>
          </cell>
          <cell r="BA99">
            <v>6</v>
          </cell>
          <cell r="BB99">
            <v>7293</v>
          </cell>
          <cell r="BC99">
            <v>11</v>
          </cell>
          <cell r="BD99">
            <v>34370</v>
          </cell>
          <cell r="BE99" t="str">
            <v>Screen Videocon Awards'97</v>
          </cell>
          <cell r="BF99">
            <v>7964</v>
          </cell>
          <cell r="BG99">
            <v>1335275</v>
          </cell>
          <cell r="BH99">
            <v>0</v>
          </cell>
          <cell r="BI99">
            <v>565306</v>
          </cell>
          <cell r="BJ99">
            <v>486635</v>
          </cell>
          <cell r="BK99">
            <v>283333</v>
          </cell>
          <cell r="BL99">
            <v>4046714</v>
          </cell>
          <cell r="BM99">
            <v>35842</v>
          </cell>
          <cell r="BN99">
            <v>980314</v>
          </cell>
        </row>
        <row r="100">
          <cell r="A100">
            <v>97</v>
          </cell>
          <cell r="B100">
            <v>168</v>
          </cell>
          <cell r="C100">
            <v>35842</v>
          </cell>
          <cell r="D100" t="str">
            <v>c</v>
          </cell>
          <cell r="E100" t="str">
            <v>CHANNEL [V]</v>
          </cell>
          <cell r="F100" t="str">
            <v>39DB</v>
          </cell>
          <cell r="G100" t="str">
            <v>Freestyle</v>
          </cell>
          <cell r="H100" t="str">
            <v>28/29</v>
          </cell>
          <cell r="I100" t="str">
            <v>16 &amp; 23/1/98</v>
          </cell>
          <cell r="J100" t="str">
            <v>3a</v>
          </cell>
          <cell r="K100" t="str">
            <v>ANALOG - 30</v>
          </cell>
          <cell r="L100">
            <v>0</v>
          </cell>
          <cell r="M100">
            <v>0</v>
          </cell>
          <cell r="N100">
            <v>0</v>
          </cell>
          <cell r="O100">
            <v>0</v>
          </cell>
          <cell r="P100">
            <v>0</v>
          </cell>
          <cell r="Q100">
            <v>0</v>
          </cell>
          <cell r="R100">
            <v>12</v>
          </cell>
          <cell r="S100">
            <v>0</v>
          </cell>
          <cell r="T100">
            <v>0</v>
          </cell>
          <cell r="U100">
            <v>0</v>
          </cell>
          <cell r="V100">
            <v>0</v>
          </cell>
          <cell r="W100">
            <v>0</v>
          </cell>
          <cell r="X100">
            <v>24566</v>
          </cell>
          <cell r="Y100">
            <v>10703</v>
          </cell>
          <cell r="Z100">
            <v>1228</v>
          </cell>
          <cell r="AA100">
            <v>36497</v>
          </cell>
          <cell r="AB100">
            <v>1825</v>
          </cell>
          <cell r="AC100">
            <v>38322</v>
          </cell>
          <cell r="AD100">
            <v>1008</v>
          </cell>
          <cell r="AE100">
            <v>35378</v>
          </cell>
          <cell r="AF100" t="str">
            <v>SR171</v>
          </cell>
          <cell r="AG100">
            <v>35844</v>
          </cell>
          <cell r="AH100" t="str">
            <v>085-69044113</v>
          </cell>
          <cell r="AI100">
            <v>35842</v>
          </cell>
          <cell r="AJ100">
            <v>894954</v>
          </cell>
          <cell r="AK100">
            <v>35842</v>
          </cell>
          <cell r="AL100">
            <v>36</v>
          </cell>
          <cell r="AR100">
            <v>38.85</v>
          </cell>
          <cell r="AW100">
            <v>3</v>
          </cell>
          <cell r="AX100">
            <v>14551</v>
          </cell>
          <cell r="AY100">
            <v>2</v>
          </cell>
          <cell r="AZ100">
            <v>12526</v>
          </cell>
          <cell r="BA100">
            <v>7</v>
          </cell>
          <cell r="BB100">
            <v>8301</v>
          </cell>
          <cell r="BC100">
            <v>12</v>
          </cell>
          <cell r="BD100">
            <v>35378</v>
          </cell>
          <cell r="BF100">
            <v>39161</v>
          </cell>
          <cell r="BG100">
            <v>1374436</v>
          </cell>
          <cell r="BH100">
            <v>0</v>
          </cell>
          <cell r="BI100">
            <v>565306</v>
          </cell>
          <cell r="BJ100">
            <v>486635</v>
          </cell>
          <cell r="BK100">
            <v>322494</v>
          </cell>
          <cell r="BL100">
            <v>4046714</v>
          </cell>
          <cell r="BM100">
            <v>35842</v>
          </cell>
          <cell r="BN100">
            <v>980314</v>
          </cell>
        </row>
        <row r="101">
          <cell r="A101">
            <v>98</v>
          </cell>
          <cell r="B101">
            <v>168</v>
          </cell>
          <cell r="C101">
            <v>35842</v>
          </cell>
          <cell r="D101" t="str">
            <v>c</v>
          </cell>
          <cell r="E101" t="str">
            <v>CHANNEL [V]</v>
          </cell>
          <cell r="F101" t="str">
            <v>36DB</v>
          </cell>
          <cell r="G101" t="str">
            <v>V-Spot</v>
          </cell>
          <cell r="H101" t="str">
            <v>28/29</v>
          </cell>
          <cell r="I101" t="str">
            <v>18 &amp; 25/1/98</v>
          </cell>
          <cell r="J101" t="str">
            <v>3a</v>
          </cell>
          <cell r="K101" t="str">
            <v>ANALOG - 30</v>
          </cell>
          <cell r="L101">
            <v>0</v>
          </cell>
          <cell r="M101">
            <v>0</v>
          </cell>
          <cell r="N101">
            <v>0</v>
          </cell>
          <cell r="O101">
            <v>0</v>
          </cell>
          <cell r="P101">
            <v>0</v>
          </cell>
          <cell r="Q101">
            <v>0</v>
          </cell>
          <cell r="R101">
            <v>13</v>
          </cell>
          <cell r="S101">
            <v>0</v>
          </cell>
          <cell r="T101">
            <v>0</v>
          </cell>
          <cell r="U101">
            <v>0</v>
          </cell>
          <cell r="V101">
            <v>0</v>
          </cell>
          <cell r="W101">
            <v>0</v>
          </cell>
          <cell r="X101">
            <v>36000</v>
          </cell>
          <cell r="Y101">
            <v>15685</v>
          </cell>
          <cell r="Z101">
            <v>1800</v>
          </cell>
          <cell r="AA101">
            <v>53485</v>
          </cell>
          <cell r="AB101">
            <v>2674</v>
          </cell>
          <cell r="AC101">
            <v>56159</v>
          </cell>
          <cell r="AD101">
            <v>1478</v>
          </cell>
          <cell r="AE101">
            <v>36856</v>
          </cell>
          <cell r="AF101" t="str">
            <v>SR171</v>
          </cell>
          <cell r="AG101">
            <v>35844</v>
          </cell>
          <cell r="AH101" t="str">
            <v>085-69044113</v>
          </cell>
          <cell r="AI101">
            <v>35842</v>
          </cell>
          <cell r="AJ101">
            <v>894954</v>
          </cell>
          <cell r="AK101">
            <v>35842</v>
          </cell>
          <cell r="AL101">
            <v>36</v>
          </cell>
          <cell r="AR101">
            <v>38.85</v>
          </cell>
          <cell r="AW101">
            <v>3</v>
          </cell>
          <cell r="AX101">
            <v>14551</v>
          </cell>
          <cell r="AY101">
            <v>2</v>
          </cell>
          <cell r="AZ101">
            <v>12526</v>
          </cell>
          <cell r="BA101">
            <v>8</v>
          </cell>
          <cell r="BB101">
            <v>9779</v>
          </cell>
          <cell r="BC101">
            <v>13</v>
          </cell>
          <cell r="BD101">
            <v>36856</v>
          </cell>
          <cell r="BF101">
            <v>57420</v>
          </cell>
          <cell r="BG101">
            <v>1431856</v>
          </cell>
          <cell r="BH101">
            <v>0</v>
          </cell>
          <cell r="BI101">
            <v>565306</v>
          </cell>
          <cell r="BJ101">
            <v>486635</v>
          </cell>
          <cell r="BK101">
            <v>379914</v>
          </cell>
          <cell r="BL101">
            <v>4046714</v>
          </cell>
          <cell r="BM101">
            <v>35842</v>
          </cell>
          <cell r="BN101">
            <v>980314</v>
          </cell>
        </row>
        <row r="102">
          <cell r="A102">
            <v>99</v>
          </cell>
          <cell r="B102">
            <v>168</v>
          </cell>
          <cell r="C102">
            <v>35842</v>
          </cell>
          <cell r="D102" t="str">
            <v>c</v>
          </cell>
          <cell r="E102" t="str">
            <v>CHANNEL [V]</v>
          </cell>
          <cell r="F102" t="str">
            <v>2RE</v>
          </cell>
          <cell r="G102" t="str">
            <v>Channel-V News  The Greatest Dance Mix Collection-2</v>
          </cell>
          <cell r="J102" t="str">
            <v>3a</v>
          </cell>
          <cell r="K102" t="str">
            <v>ANALOG - 30</v>
          </cell>
          <cell r="L102">
            <v>0</v>
          </cell>
          <cell r="M102">
            <v>0</v>
          </cell>
          <cell r="N102">
            <v>0</v>
          </cell>
          <cell r="O102">
            <v>0</v>
          </cell>
          <cell r="P102">
            <v>0</v>
          </cell>
          <cell r="Q102">
            <v>0</v>
          </cell>
          <cell r="R102">
            <v>14</v>
          </cell>
          <cell r="S102">
            <v>0</v>
          </cell>
          <cell r="T102">
            <v>0</v>
          </cell>
          <cell r="U102">
            <v>0</v>
          </cell>
          <cell r="V102">
            <v>0</v>
          </cell>
          <cell r="W102">
            <v>0</v>
          </cell>
          <cell r="X102">
            <v>5000</v>
          </cell>
          <cell r="Y102">
            <v>2179</v>
          </cell>
          <cell r="Z102">
            <v>250</v>
          </cell>
          <cell r="AA102">
            <v>7429</v>
          </cell>
          <cell r="AB102">
            <v>371</v>
          </cell>
          <cell r="AC102">
            <v>7800</v>
          </cell>
          <cell r="AD102">
            <v>205</v>
          </cell>
          <cell r="AE102">
            <v>37061</v>
          </cell>
          <cell r="AF102" t="str">
            <v>SR171</v>
          </cell>
          <cell r="AG102">
            <v>35844</v>
          </cell>
          <cell r="AH102" t="str">
            <v>085-69044113</v>
          </cell>
          <cell r="AI102">
            <v>35842</v>
          </cell>
          <cell r="AJ102">
            <v>894954</v>
          </cell>
          <cell r="AK102">
            <v>35842</v>
          </cell>
          <cell r="AL102">
            <v>36</v>
          </cell>
          <cell r="AR102">
            <v>38.85</v>
          </cell>
          <cell r="AW102">
            <v>3</v>
          </cell>
          <cell r="AX102">
            <v>14551</v>
          </cell>
          <cell r="AY102">
            <v>2</v>
          </cell>
          <cell r="AZ102">
            <v>12526</v>
          </cell>
          <cell r="BA102">
            <v>9</v>
          </cell>
          <cell r="BB102">
            <v>9984</v>
          </cell>
          <cell r="BC102">
            <v>14</v>
          </cell>
          <cell r="BD102">
            <v>37061</v>
          </cell>
          <cell r="BE102" t="str">
            <v>The Greatest Dance Mix Collection-2</v>
          </cell>
          <cell r="BF102">
            <v>7964</v>
          </cell>
          <cell r="BG102">
            <v>1439820</v>
          </cell>
          <cell r="BH102">
            <v>0</v>
          </cell>
          <cell r="BI102">
            <v>565306</v>
          </cell>
          <cell r="BJ102">
            <v>486635</v>
          </cell>
          <cell r="BK102">
            <v>387878</v>
          </cell>
          <cell r="BL102">
            <v>4046714</v>
          </cell>
          <cell r="BM102">
            <v>35842</v>
          </cell>
          <cell r="BN102">
            <v>980314</v>
          </cell>
        </row>
        <row r="103">
          <cell r="A103">
            <v>100</v>
          </cell>
          <cell r="B103">
            <v>168</v>
          </cell>
          <cell r="C103">
            <v>35842</v>
          </cell>
          <cell r="D103" t="str">
            <v>c</v>
          </cell>
          <cell r="E103" t="str">
            <v>CHANNEL [V]</v>
          </cell>
          <cell r="F103">
            <v>33</v>
          </cell>
          <cell r="G103" t="str">
            <v>Amped</v>
          </cell>
          <cell r="H103">
            <v>27</v>
          </cell>
          <cell r="I103">
            <v>35810</v>
          </cell>
          <cell r="J103" t="str">
            <v>3a</v>
          </cell>
          <cell r="K103" t="str">
            <v>ANALOG - 30</v>
          </cell>
          <cell r="L103">
            <v>0</v>
          </cell>
          <cell r="M103">
            <v>0</v>
          </cell>
          <cell r="N103">
            <v>0</v>
          </cell>
          <cell r="O103">
            <v>0</v>
          </cell>
          <cell r="P103">
            <v>0</v>
          </cell>
          <cell r="Q103">
            <v>0</v>
          </cell>
          <cell r="R103">
            <v>15</v>
          </cell>
          <cell r="S103">
            <v>0</v>
          </cell>
          <cell r="T103">
            <v>0</v>
          </cell>
          <cell r="U103">
            <v>0</v>
          </cell>
          <cell r="V103">
            <v>0</v>
          </cell>
          <cell r="W103">
            <v>0</v>
          </cell>
          <cell r="X103">
            <v>18000</v>
          </cell>
          <cell r="Y103">
            <v>7843</v>
          </cell>
          <cell r="Z103">
            <v>900</v>
          </cell>
          <cell r="AA103">
            <v>26743</v>
          </cell>
          <cell r="AB103">
            <v>1337</v>
          </cell>
          <cell r="AC103">
            <v>28080</v>
          </cell>
          <cell r="AD103">
            <v>739</v>
          </cell>
          <cell r="AE103">
            <v>37800</v>
          </cell>
          <cell r="AF103" t="str">
            <v>SR171</v>
          </cell>
          <cell r="AG103">
            <v>35844</v>
          </cell>
          <cell r="AH103" t="str">
            <v>085-69044113</v>
          </cell>
          <cell r="AI103">
            <v>35842</v>
          </cell>
          <cell r="AJ103">
            <v>894954</v>
          </cell>
          <cell r="AK103">
            <v>35842</v>
          </cell>
          <cell r="AL103">
            <v>36</v>
          </cell>
          <cell r="AR103">
            <v>38.85</v>
          </cell>
          <cell r="AW103">
            <v>3</v>
          </cell>
          <cell r="AX103">
            <v>14551</v>
          </cell>
          <cell r="AY103">
            <v>2</v>
          </cell>
          <cell r="AZ103">
            <v>12526</v>
          </cell>
          <cell r="BA103">
            <v>10</v>
          </cell>
          <cell r="BB103">
            <v>10723</v>
          </cell>
          <cell r="BC103">
            <v>15</v>
          </cell>
          <cell r="BD103">
            <v>37800</v>
          </cell>
          <cell r="BF103">
            <v>28710</v>
          </cell>
          <cell r="BG103">
            <v>1468530</v>
          </cell>
          <cell r="BH103">
            <v>0</v>
          </cell>
          <cell r="BI103">
            <v>565306</v>
          </cell>
          <cell r="BJ103">
            <v>486635</v>
          </cell>
          <cell r="BK103">
            <v>416589</v>
          </cell>
          <cell r="BL103">
            <v>4046714</v>
          </cell>
          <cell r="BM103">
            <v>35842</v>
          </cell>
          <cell r="BN103">
            <v>980314</v>
          </cell>
        </row>
        <row r="104">
          <cell r="A104">
            <v>101</v>
          </cell>
          <cell r="B104">
            <v>168</v>
          </cell>
          <cell r="C104">
            <v>35842</v>
          </cell>
          <cell r="D104" t="str">
            <v>c</v>
          </cell>
          <cell r="E104" t="str">
            <v>CHANNEL [V]</v>
          </cell>
          <cell r="F104" t="str">
            <v>37sin</v>
          </cell>
          <cell r="G104" t="str">
            <v>Over the Edge</v>
          </cell>
          <cell r="H104">
            <v>26</v>
          </cell>
          <cell r="I104">
            <v>35807</v>
          </cell>
          <cell r="J104" t="str">
            <v>3a</v>
          </cell>
          <cell r="K104" t="str">
            <v>ANALOG - 30</v>
          </cell>
          <cell r="L104">
            <v>0</v>
          </cell>
          <cell r="M104">
            <v>0</v>
          </cell>
          <cell r="N104">
            <v>0</v>
          </cell>
          <cell r="O104">
            <v>0</v>
          </cell>
          <cell r="P104">
            <v>0</v>
          </cell>
          <cell r="Q104">
            <v>0</v>
          </cell>
          <cell r="R104">
            <v>16</v>
          </cell>
          <cell r="S104">
            <v>0</v>
          </cell>
          <cell r="T104">
            <v>0</v>
          </cell>
          <cell r="U104">
            <v>0</v>
          </cell>
          <cell r="V104">
            <v>0</v>
          </cell>
          <cell r="W104">
            <v>0</v>
          </cell>
          <cell r="X104">
            <v>12283</v>
          </cell>
          <cell r="Y104">
            <v>5352</v>
          </cell>
          <cell r="Z104">
            <v>614</v>
          </cell>
          <cell r="AA104">
            <v>18249</v>
          </cell>
          <cell r="AB104">
            <v>912</v>
          </cell>
          <cell r="AC104">
            <v>19161</v>
          </cell>
          <cell r="AD104">
            <v>504</v>
          </cell>
          <cell r="AE104">
            <v>38304</v>
          </cell>
          <cell r="AF104" t="str">
            <v>SR171</v>
          </cell>
          <cell r="AG104">
            <v>35844</v>
          </cell>
          <cell r="AH104" t="str">
            <v>085-69044113</v>
          </cell>
          <cell r="AI104">
            <v>35842</v>
          </cell>
          <cell r="AJ104">
            <v>894954</v>
          </cell>
          <cell r="AK104">
            <v>35842</v>
          </cell>
          <cell r="AL104">
            <v>36</v>
          </cell>
          <cell r="AR104">
            <v>38.85</v>
          </cell>
          <cell r="AW104">
            <v>3</v>
          </cell>
          <cell r="AX104">
            <v>14551</v>
          </cell>
          <cell r="AY104">
            <v>2</v>
          </cell>
          <cell r="AZ104">
            <v>12526</v>
          </cell>
          <cell r="BA104">
            <v>11</v>
          </cell>
          <cell r="BB104">
            <v>11227</v>
          </cell>
          <cell r="BC104">
            <v>16</v>
          </cell>
          <cell r="BD104">
            <v>38304</v>
          </cell>
          <cell r="BF104">
            <v>19580</v>
          </cell>
          <cell r="BG104">
            <v>1488110</v>
          </cell>
          <cell r="BH104">
            <v>0</v>
          </cell>
          <cell r="BI104">
            <v>565306</v>
          </cell>
          <cell r="BJ104">
            <v>486635</v>
          </cell>
          <cell r="BK104">
            <v>436169</v>
          </cell>
          <cell r="BL104">
            <v>4046714</v>
          </cell>
          <cell r="BM104">
            <v>35842</v>
          </cell>
          <cell r="BN104">
            <v>980314</v>
          </cell>
        </row>
        <row r="105">
          <cell r="A105">
            <v>102</v>
          </cell>
          <cell r="B105">
            <v>168</v>
          </cell>
          <cell r="C105">
            <v>35842</v>
          </cell>
          <cell r="D105" t="str">
            <v>c</v>
          </cell>
          <cell r="E105" t="str">
            <v>CHANNEL [V]</v>
          </cell>
          <cell r="F105">
            <v>60</v>
          </cell>
          <cell r="G105" t="str">
            <v>House Arrest</v>
          </cell>
          <cell r="H105">
            <v>8</v>
          </cell>
          <cell r="I105">
            <v>35840</v>
          </cell>
          <cell r="J105" t="str">
            <v>3a</v>
          </cell>
          <cell r="K105" t="str">
            <v>ANALOG - 30</v>
          </cell>
          <cell r="L105">
            <v>0</v>
          </cell>
          <cell r="M105">
            <v>0</v>
          </cell>
          <cell r="N105">
            <v>0</v>
          </cell>
          <cell r="O105">
            <v>0</v>
          </cell>
          <cell r="P105">
            <v>0</v>
          </cell>
          <cell r="Q105">
            <v>0</v>
          </cell>
          <cell r="R105">
            <v>17</v>
          </cell>
          <cell r="S105">
            <v>0</v>
          </cell>
          <cell r="T105">
            <v>0</v>
          </cell>
          <cell r="U105">
            <v>0</v>
          </cell>
          <cell r="V105">
            <v>0</v>
          </cell>
          <cell r="W105">
            <v>0</v>
          </cell>
          <cell r="X105">
            <v>9670</v>
          </cell>
          <cell r="Y105">
            <v>4213</v>
          </cell>
          <cell r="Z105">
            <v>484</v>
          </cell>
          <cell r="AA105">
            <v>14367</v>
          </cell>
          <cell r="AB105">
            <v>718</v>
          </cell>
          <cell r="AC105">
            <v>15085</v>
          </cell>
          <cell r="AD105">
            <v>397</v>
          </cell>
          <cell r="AE105">
            <v>38701</v>
          </cell>
          <cell r="AF105" t="str">
            <v>SR171</v>
          </cell>
          <cell r="AG105">
            <v>35844</v>
          </cell>
          <cell r="AH105" t="str">
            <v>085-69044113</v>
          </cell>
          <cell r="AI105">
            <v>35842</v>
          </cell>
          <cell r="AJ105">
            <v>894954</v>
          </cell>
          <cell r="AK105">
            <v>35842</v>
          </cell>
          <cell r="AL105">
            <v>36</v>
          </cell>
          <cell r="AR105">
            <v>38.85</v>
          </cell>
          <cell r="AW105">
            <v>3</v>
          </cell>
          <cell r="AX105">
            <v>14551</v>
          </cell>
          <cell r="AY105">
            <v>2</v>
          </cell>
          <cell r="AZ105">
            <v>12526</v>
          </cell>
          <cell r="BA105">
            <v>12</v>
          </cell>
          <cell r="BB105">
            <v>11624</v>
          </cell>
          <cell r="BC105">
            <v>17</v>
          </cell>
          <cell r="BD105">
            <v>38701</v>
          </cell>
          <cell r="BF105">
            <v>15423</v>
          </cell>
          <cell r="BG105">
            <v>1503533</v>
          </cell>
          <cell r="BH105">
            <v>0</v>
          </cell>
          <cell r="BI105">
            <v>565306</v>
          </cell>
          <cell r="BJ105">
            <v>486635</v>
          </cell>
          <cell r="BK105">
            <v>451592</v>
          </cell>
          <cell r="BL105">
            <v>4046714</v>
          </cell>
          <cell r="BM105">
            <v>35842</v>
          </cell>
          <cell r="BN105">
            <v>980314</v>
          </cell>
        </row>
        <row r="106">
          <cell r="A106">
            <v>103</v>
          </cell>
          <cell r="B106">
            <v>168</v>
          </cell>
          <cell r="C106">
            <v>35842</v>
          </cell>
          <cell r="D106" t="str">
            <v>c</v>
          </cell>
          <cell r="E106" t="str">
            <v>CHANNEL [V]</v>
          </cell>
          <cell r="F106">
            <v>60</v>
          </cell>
          <cell r="G106" t="str">
            <v>House Arrest</v>
          </cell>
          <cell r="H106">
            <v>9</v>
          </cell>
          <cell r="I106">
            <v>35841</v>
          </cell>
          <cell r="J106" t="str">
            <v>3a</v>
          </cell>
          <cell r="K106" t="str">
            <v>ANALOG - 30</v>
          </cell>
          <cell r="L106">
            <v>0</v>
          </cell>
          <cell r="M106">
            <v>0</v>
          </cell>
          <cell r="N106">
            <v>0</v>
          </cell>
          <cell r="O106">
            <v>0</v>
          </cell>
          <cell r="P106">
            <v>0</v>
          </cell>
          <cell r="Q106">
            <v>0</v>
          </cell>
          <cell r="R106">
            <v>18</v>
          </cell>
          <cell r="S106">
            <v>0</v>
          </cell>
          <cell r="T106">
            <v>0</v>
          </cell>
          <cell r="U106">
            <v>0</v>
          </cell>
          <cell r="V106">
            <v>0</v>
          </cell>
          <cell r="W106">
            <v>0</v>
          </cell>
          <cell r="X106">
            <v>9670</v>
          </cell>
          <cell r="Y106">
            <v>4213</v>
          </cell>
          <cell r="Z106">
            <v>484</v>
          </cell>
          <cell r="AA106">
            <v>14367</v>
          </cell>
          <cell r="AB106">
            <v>718</v>
          </cell>
          <cell r="AC106">
            <v>15085</v>
          </cell>
          <cell r="AD106">
            <v>397</v>
          </cell>
          <cell r="AE106">
            <v>39098</v>
          </cell>
          <cell r="AF106" t="str">
            <v>SR171</v>
          </cell>
          <cell r="AG106">
            <v>35844</v>
          </cell>
          <cell r="AH106" t="str">
            <v>085-69044113</v>
          </cell>
          <cell r="AI106">
            <v>35842</v>
          </cell>
          <cell r="AJ106">
            <v>894954</v>
          </cell>
          <cell r="AK106">
            <v>35842</v>
          </cell>
          <cell r="AL106">
            <v>36</v>
          </cell>
          <cell r="AR106">
            <v>38.85</v>
          </cell>
          <cell r="AW106">
            <v>3</v>
          </cell>
          <cell r="AX106">
            <v>14551</v>
          </cell>
          <cell r="AY106">
            <v>2</v>
          </cell>
          <cell r="AZ106">
            <v>12526</v>
          </cell>
          <cell r="BA106">
            <v>13</v>
          </cell>
          <cell r="BB106">
            <v>12021</v>
          </cell>
          <cell r="BC106">
            <v>18</v>
          </cell>
          <cell r="BD106">
            <v>39098</v>
          </cell>
          <cell r="BF106">
            <v>15423</v>
          </cell>
          <cell r="BG106">
            <v>1518956</v>
          </cell>
          <cell r="BH106">
            <v>0</v>
          </cell>
          <cell r="BI106">
            <v>565306</v>
          </cell>
          <cell r="BJ106">
            <v>486635</v>
          </cell>
          <cell r="BK106">
            <v>467016</v>
          </cell>
          <cell r="BL106">
            <v>4046714</v>
          </cell>
          <cell r="BM106">
            <v>35842</v>
          </cell>
          <cell r="BN106">
            <v>980314</v>
          </cell>
        </row>
        <row r="107">
          <cell r="A107">
            <v>104</v>
          </cell>
          <cell r="B107">
            <v>168</v>
          </cell>
          <cell r="C107">
            <v>35842</v>
          </cell>
          <cell r="D107" t="str">
            <v>c</v>
          </cell>
          <cell r="E107" t="str">
            <v>CHANNEL [V]</v>
          </cell>
          <cell r="F107">
            <v>60</v>
          </cell>
          <cell r="G107" t="str">
            <v>House Arrest</v>
          </cell>
          <cell r="H107">
            <v>10</v>
          </cell>
          <cell r="I107">
            <v>35842</v>
          </cell>
          <cell r="J107" t="str">
            <v>3a</v>
          </cell>
          <cell r="K107" t="str">
            <v>ANALOG - 30</v>
          </cell>
          <cell r="L107">
            <v>0</v>
          </cell>
          <cell r="M107">
            <v>0</v>
          </cell>
          <cell r="N107">
            <v>0</v>
          </cell>
          <cell r="O107">
            <v>0</v>
          </cell>
          <cell r="P107">
            <v>0</v>
          </cell>
          <cell r="Q107">
            <v>0</v>
          </cell>
          <cell r="R107">
            <v>19</v>
          </cell>
          <cell r="S107">
            <v>0</v>
          </cell>
          <cell r="T107">
            <v>0</v>
          </cell>
          <cell r="U107">
            <v>0</v>
          </cell>
          <cell r="V107">
            <v>0</v>
          </cell>
          <cell r="W107">
            <v>0</v>
          </cell>
          <cell r="X107">
            <v>9670</v>
          </cell>
          <cell r="Y107">
            <v>4213</v>
          </cell>
          <cell r="Z107">
            <v>484</v>
          </cell>
          <cell r="AA107">
            <v>14367</v>
          </cell>
          <cell r="AB107">
            <v>718</v>
          </cell>
          <cell r="AC107">
            <v>15085</v>
          </cell>
          <cell r="AD107">
            <v>397</v>
          </cell>
          <cell r="AE107">
            <v>39495</v>
          </cell>
          <cell r="AF107" t="str">
            <v>SR171</v>
          </cell>
          <cell r="AG107">
            <v>35844</v>
          </cell>
          <cell r="AH107" t="str">
            <v>085-69044113</v>
          </cell>
          <cell r="AI107">
            <v>35842</v>
          </cell>
          <cell r="AJ107">
            <v>894954</v>
          </cell>
          <cell r="AK107">
            <v>35842</v>
          </cell>
          <cell r="AL107">
            <v>36</v>
          </cell>
          <cell r="AR107">
            <v>38.85</v>
          </cell>
          <cell r="AW107">
            <v>3</v>
          </cell>
          <cell r="AX107">
            <v>14551</v>
          </cell>
          <cell r="AY107">
            <v>2</v>
          </cell>
          <cell r="AZ107">
            <v>12526</v>
          </cell>
          <cell r="BA107">
            <v>14</v>
          </cell>
          <cell r="BB107">
            <v>12418</v>
          </cell>
          <cell r="BC107">
            <v>19</v>
          </cell>
          <cell r="BD107">
            <v>39495</v>
          </cell>
          <cell r="BF107">
            <v>15423</v>
          </cell>
          <cell r="BG107">
            <v>1534379</v>
          </cell>
          <cell r="BH107">
            <v>0</v>
          </cell>
          <cell r="BI107">
            <v>565306</v>
          </cell>
          <cell r="BJ107">
            <v>486635</v>
          </cell>
          <cell r="BK107">
            <v>482439</v>
          </cell>
          <cell r="BL107">
            <v>4046714</v>
          </cell>
          <cell r="BM107">
            <v>35842</v>
          </cell>
          <cell r="BN107">
            <v>980314</v>
          </cell>
        </row>
        <row r="108">
          <cell r="A108">
            <v>105</v>
          </cell>
          <cell r="B108">
            <v>168</v>
          </cell>
          <cell r="C108">
            <v>35842</v>
          </cell>
          <cell r="D108" t="str">
            <v>c</v>
          </cell>
          <cell r="E108" t="str">
            <v>CHANNEL [V]</v>
          </cell>
          <cell r="F108" t="str">
            <v>64db</v>
          </cell>
          <cell r="G108" t="str">
            <v>Volume Double</v>
          </cell>
          <cell r="H108" t="str">
            <v>1/2</v>
          </cell>
          <cell r="I108" t="str">
            <v>12 &amp; 13/1/98</v>
          </cell>
          <cell r="J108" t="str">
            <v>3a</v>
          </cell>
          <cell r="K108" t="str">
            <v>ANALOG - 30</v>
          </cell>
          <cell r="L108">
            <v>0</v>
          </cell>
          <cell r="M108">
            <v>0</v>
          </cell>
          <cell r="N108">
            <v>0</v>
          </cell>
          <cell r="O108">
            <v>0</v>
          </cell>
          <cell r="P108">
            <v>0</v>
          </cell>
          <cell r="Q108">
            <v>0</v>
          </cell>
          <cell r="R108">
            <v>20</v>
          </cell>
          <cell r="S108">
            <v>0</v>
          </cell>
          <cell r="T108">
            <v>0</v>
          </cell>
          <cell r="U108">
            <v>0</v>
          </cell>
          <cell r="V108">
            <v>0</v>
          </cell>
          <cell r="W108">
            <v>0</v>
          </cell>
          <cell r="X108">
            <v>18943.2</v>
          </cell>
          <cell r="Y108">
            <v>8254</v>
          </cell>
          <cell r="Z108">
            <v>947</v>
          </cell>
          <cell r="AA108">
            <v>28144.2</v>
          </cell>
          <cell r="AB108">
            <v>1407</v>
          </cell>
          <cell r="AC108">
            <v>29551.200000000001</v>
          </cell>
          <cell r="AD108">
            <v>778</v>
          </cell>
          <cell r="AE108">
            <v>40273</v>
          </cell>
          <cell r="AF108" t="str">
            <v>SR171</v>
          </cell>
          <cell r="AG108">
            <v>35844</v>
          </cell>
          <cell r="AH108" t="str">
            <v>085-69044113</v>
          </cell>
          <cell r="AI108">
            <v>35842</v>
          </cell>
          <cell r="AJ108">
            <v>894954</v>
          </cell>
          <cell r="AK108">
            <v>35842</v>
          </cell>
          <cell r="AL108">
            <v>36</v>
          </cell>
          <cell r="AR108">
            <v>38.85</v>
          </cell>
          <cell r="AW108">
            <v>3</v>
          </cell>
          <cell r="AX108">
            <v>14551</v>
          </cell>
          <cell r="AY108">
            <v>2</v>
          </cell>
          <cell r="AZ108">
            <v>12526</v>
          </cell>
          <cell r="BA108">
            <v>15</v>
          </cell>
          <cell r="BB108">
            <v>13196</v>
          </cell>
          <cell r="BC108">
            <v>20</v>
          </cell>
          <cell r="BD108">
            <v>40273</v>
          </cell>
          <cell r="BF108">
            <v>30225</v>
          </cell>
          <cell r="BG108">
            <v>1564604</v>
          </cell>
          <cell r="BH108">
            <v>0</v>
          </cell>
          <cell r="BI108">
            <v>565306</v>
          </cell>
          <cell r="BJ108">
            <v>486635</v>
          </cell>
          <cell r="BK108">
            <v>512665</v>
          </cell>
          <cell r="BL108">
            <v>4046714</v>
          </cell>
          <cell r="BM108">
            <v>35842</v>
          </cell>
          <cell r="BN108">
            <v>980314</v>
          </cell>
        </row>
        <row r="109">
          <cell r="A109">
            <v>106</v>
          </cell>
          <cell r="B109">
            <v>168</v>
          </cell>
          <cell r="C109">
            <v>35842</v>
          </cell>
          <cell r="D109" t="str">
            <v>c</v>
          </cell>
          <cell r="E109" t="str">
            <v>CHANNEL [V]</v>
          </cell>
          <cell r="F109">
            <v>65</v>
          </cell>
          <cell r="G109" t="str">
            <v>Rewind-70's</v>
          </cell>
          <cell r="H109">
            <v>15</v>
          </cell>
          <cell r="I109">
            <v>35809</v>
          </cell>
          <cell r="J109" t="str">
            <v>3a</v>
          </cell>
          <cell r="K109" t="str">
            <v>ANALOG - 30</v>
          </cell>
          <cell r="L109">
            <v>0</v>
          </cell>
          <cell r="M109">
            <v>0</v>
          </cell>
          <cell r="N109">
            <v>0</v>
          </cell>
          <cell r="O109">
            <v>0</v>
          </cell>
          <cell r="P109">
            <v>0</v>
          </cell>
          <cell r="Q109">
            <v>0</v>
          </cell>
          <cell r="R109">
            <v>21</v>
          </cell>
          <cell r="S109">
            <v>0</v>
          </cell>
          <cell r="T109">
            <v>0</v>
          </cell>
          <cell r="U109">
            <v>0</v>
          </cell>
          <cell r="V109">
            <v>0</v>
          </cell>
          <cell r="W109">
            <v>0</v>
          </cell>
          <cell r="X109">
            <v>16000</v>
          </cell>
          <cell r="Y109">
            <v>6971</v>
          </cell>
          <cell r="Z109">
            <v>800</v>
          </cell>
          <cell r="AA109">
            <v>23771</v>
          </cell>
          <cell r="AB109">
            <v>1189</v>
          </cell>
          <cell r="AC109">
            <v>24960</v>
          </cell>
          <cell r="AD109">
            <v>657</v>
          </cell>
          <cell r="AE109">
            <v>40930</v>
          </cell>
          <cell r="AF109" t="str">
            <v>SR171</v>
          </cell>
          <cell r="AG109">
            <v>35844</v>
          </cell>
          <cell r="AH109" t="str">
            <v>085-69044113</v>
          </cell>
          <cell r="AI109">
            <v>35842</v>
          </cell>
          <cell r="AJ109">
            <v>894954</v>
          </cell>
          <cell r="AK109">
            <v>35842</v>
          </cell>
          <cell r="AL109">
            <v>36</v>
          </cell>
          <cell r="AR109">
            <v>38.85</v>
          </cell>
          <cell r="AW109">
            <v>3</v>
          </cell>
          <cell r="AX109">
            <v>14551</v>
          </cell>
          <cell r="AY109">
            <v>2</v>
          </cell>
          <cell r="AZ109">
            <v>12526</v>
          </cell>
          <cell r="BA109">
            <v>16</v>
          </cell>
          <cell r="BB109">
            <v>13853</v>
          </cell>
          <cell r="BC109">
            <v>21</v>
          </cell>
          <cell r="BD109">
            <v>40930</v>
          </cell>
          <cell r="BF109">
            <v>25524</v>
          </cell>
          <cell r="BG109">
            <v>1590128</v>
          </cell>
          <cell r="BH109">
            <v>0</v>
          </cell>
          <cell r="BI109">
            <v>565306</v>
          </cell>
          <cell r="BJ109">
            <v>486635</v>
          </cell>
          <cell r="BK109">
            <v>538189</v>
          </cell>
          <cell r="BL109">
            <v>4046714</v>
          </cell>
          <cell r="BM109">
            <v>35842</v>
          </cell>
          <cell r="BN109">
            <v>980314</v>
          </cell>
        </row>
        <row r="110">
          <cell r="A110">
            <v>107</v>
          </cell>
          <cell r="B110">
            <v>168</v>
          </cell>
          <cell r="C110">
            <v>35842</v>
          </cell>
          <cell r="D110" t="str">
            <v>a</v>
          </cell>
          <cell r="E110" t="str">
            <v>STAR PLUS</v>
          </cell>
          <cell r="F110">
            <v>27</v>
          </cell>
          <cell r="G110" t="str">
            <v>Priya Tendulkar Show</v>
          </cell>
          <cell r="H110">
            <v>52</v>
          </cell>
          <cell r="I110">
            <v>35855</v>
          </cell>
          <cell r="J110" t="str">
            <v>3b</v>
          </cell>
          <cell r="K110" t="str">
            <v>ANALOG - 60</v>
          </cell>
          <cell r="L110">
            <v>0</v>
          </cell>
          <cell r="M110">
            <v>0</v>
          </cell>
          <cell r="N110">
            <v>0</v>
          </cell>
          <cell r="O110">
            <v>0</v>
          </cell>
          <cell r="P110">
            <v>0</v>
          </cell>
          <cell r="Q110">
            <v>0</v>
          </cell>
          <cell r="R110">
            <v>21</v>
          </cell>
          <cell r="S110">
            <v>1</v>
          </cell>
          <cell r="T110">
            <v>0</v>
          </cell>
          <cell r="U110">
            <v>0</v>
          </cell>
          <cell r="V110">
            <v>0</v>
          </cell>
          <cell r="W110">
            <v>0</v>
          </cell>
          <cell r="X110">
            <v>150000</v>
          </cell>
          <cell r="Y110">
            <v>4500</v>
          </cell>
          <cell r="Z110">
            <v>15000</v>
          </cell>
          <cell r="AA110">
            <v>169500</v>
          </cell>
          <cell r="AB110">
            <v>8475</v>
          </cell>
          <cell r="AC110">
            <v>177975</v>
          </cell>
          <cell r="AD110">
            <v>4684</v>
          </cell>
          <cell r="AE110">
            <v>45614</v>
          </cell>
          <cell r="AF110" t="str">
            <v>SR171</v>
          </cell>
          <cell r="AG110">
            <v>35844</v>
          </cell>
          <cell r="AH110" t="str">
            <v>085-69044113</v>
          </cell>
          <cell r="AI110">
            <v>35842</v>
          </cell>
          <cell r="AJ110">
            <v>894954</v>
          </cell>
          <cell r="AK110">
            <v>35842</v>
          </cell>
          <cell r="AL110">
            <v>36</v>
          </cell>
          <cell r="AR110">
            <v>38.85</v>
          </cell>
          <cell r="AW110">
            <v>4</v>
          </cell>
          <cell r="AX110">
            <v>19235</v>
          </cell>
          <cell r="AY110">
            <v>2</v>
          </cell>
          <cell r="AZ110">
            <v>12526</v>
          </cell>
          <cell r="BA110">
            <v>16</v>
          </cell>
          <cell r="BB110">
            <v>13853</v>
          </cell>
          <cell r="BC110">
            <v>22</v>
          </cell>
          <cell r="BD110">
            <v>45614</v>
          </cell>
          <cell r="BF110">
            <v>181973</v>
          </cell>
          <cell r="BG110">
            <v>1772101</v>
          </cell>
          <cell r="BH110">
            <v>0</v>
          </cell>
          <cell r="BI110">
            <v>747280</v>
          </cell>
          <cell r="BJ110">
            <v>486635</v>
          </cell>
          <cell r="BK110">
            <v>538189</v>
          </cell>
          <cell r="BL110">
            <v>4046714</v>
          </cell>
          <cell r="BM110">
            <v>35842</v>
          </cell>
          <cell r="BN110">
            <v>980314</v>
          </cell>
        </row>
        <row r="111">
          <cell r="A111">
            <v>108</v>
          </cell>
          <cell r="B111">
            <v>168</v>
          </cell>
          <cell r="C111">
            <v>35842</v>
          </cell>
          <cell r="D111" t="str">
            <v>c</v>
          </cell>
          <cell r="E111" t="str">
            <v>CHANNEL [V]</v>
          </cell>
          <cell r="F111" t="str">
            <v>12RE</v>
          </cell>
          <cell r="G111" t="str">
            <v>FDFS</v>
          </cell>
          <cell r="H111" t="str">
            <v>313a/b</v>
          </cell>
          <cell r="I111" t="str">
            <v>12.01.98 to 16/1/98</v>
          </cell>
          <cell r="J111" t="str">
            <v>3b</v>
          </cell>
          <cell r="K111" t="str">
            <v>ANALOG - 60</v>
          </cell>
          <cell r="L111">
            <v>0</v>
          </cell>
          <cell r="M111">
            <v>0</v>
          </cell>
          <cell r="N111">
            <v>0</v>
          </cell>
          <cell r="O111">
            <v>0</v>
          </cell>
          <cell r="P111">
            <v>0</v>
          </cell>
          <cell r="Q111">
            <v>0</v>
          </cell>
          <cell r="R111">
            <v>21</v>
          </cell>
          <cell r="S111">
            <v>2</v>
          </cell>
          <cell r="T111">
            <v>0</v>
          </cell>
          <cell r="U111">
            <v>0</v>
          </cell>
          <cell r="V111">
            <v>0</v>
          </cell>
          <cell r="W111">
            <v>0</v>
          </cell>
          <cell r="X111">
            <v>20000</v>
          </cell>
          <cell r="Y111">
            <v>8714</v>
          </cell>
          <cell r="Z111">
            <v>1000</v>
          </cell>
          <cell r="AA111">
            <v>29714</v>
          </cell>
          <cell r="AB111">
            <v>1486</v>
          </cell>
          <cell r="AC111">
            <v>31200</v>
          </cell>
          <cell r="AD111">
            <v>821</v>
          </cell>
          <cell r="AE111">
            <v>46435</v>
          </cell>
          <cell r="AF111" t="str">
            <v>SR171</v>
          </cell>
          <cell r="AG111">
            <v>35844</v>
          </cell>
          <cell r="AH111" t="str">
            <v>085-69044113</v>
          </cell>
          <cell r="AI111">
            <v>35842</v>
          </cell>
          <cell r="AJ111">
            <v>894954</v>
          </cell>
          <cell r="AK111">
            <v>35842</v>
          </cell>
          <cell r="AL111">
            <v>36</v>
          </cell>
          <cell r="AR111">
            <v>38.85</v>
          </cell>
          <cell r="AW111">
            <v>4</v>
          </cell>
          <cell r="AX111">
            <v>19235</v>
          </cell>
          <cell r="AY111">
            <v>2</v>
          </cell>
          <cell r="AZ111">
            <v>12526</v>
          </cell>
          <cell r="BA111">
            <v>17</v>
          </cell>
          <cell r="BB111">
            <v>14674</v>
          </cell>
          <cell r="BC111">
            <v>23</v>
          </cell>
          <cell r="BD111">
            <v>46435</v>
          </cell>
          <cell r="BF111">
            <v>31896</v>
          </cell>
          <cell r="BG111">
            <v>1803997</v>
          </cell>
          <cell r="BH111">
            <v>0</v>
          </cell>
          <cell r="BI111">
            <v>747280</v>
          </cell>
          <cell r="BJ111">
            <v>486635</v>
          </cell>
          <cell r="BK111">
            <v>570085</v>
          </cell>
          <cell r="BL111">
            <v>4046714</v>
          </cell>
          <cell r="BM111">
            <v>35842</v>
          </cell>
          <cell r="BN111">
            <v>980314</v>
          </cell>
        </row>
        <row r="112">
          <cell r="A112">
            <v>109</v>
          </cell>
          <cell r="B112">
            <v>168</v>
          </cell>
          <cell r="C112">
            <v>35842</v>
          </cell>
          <cell r="D112" t="str">
            <v>c</v>
          </cell>
          <cell r="E112" t="str">
            <v>CHANNEL [V]</v>
          </cell>
          <cell r="F112" t="str">
            <v>12RE</v>
          </cell>
          <cell r="G112" t="str">
            <v>FDFS</v>
          </cell>
          <cell r="H112" t="str">
            <v>314a/b</v>
          </cell>
          <cell r="I112" t="str">
            <v>12.01.98 to 16/1/98</v>
          </cell>
          <cell r="J112" t="str">
            <v>3b</v>
          </cell>
          <cell r="K112" t="str">
            <v>ANALOG - 60</v>
          </cell>
          <cell r="L112">
            <v>0</v>
          </cell>
          <cell r="M112">
            <v>0</v>
          </cell>
          <cell r="N112">
            <v>0</v>
          </cell>
          <cell r="O112">
            <v>0</v>
          </cell>
          <cell r="P112">
            <v>0</v>
          </cell>
          <cell r="Q112">
            <v>0</v>
          </cell>
          <cell r="R112">
            <v>21</v>
          </cell>
          <cell r="S112">
            <v>3</v>
          </cell>
          <cell r="T112">
            <v>0</v>
          </cell>
          <cell r="U112">
            <v>0</v>
          </cell>
          <cell r="V112">
            <v>0</v>
          </cell>
          <cell r="W112">
            <v>0</v>
          </cell>
          <cell r="X112">
            <v>20000</v>
          </cell>
          <cell r="Y112">
            <v>8714</v>
          </cell>
          <cell r="Z112">
            <v>1000</v>
          </cell>
          <cell r="AA112">
            <v>29714</v>
          </cell>
          <cell r="AB112">
            <v>1486</v>
          </cell>
          <cell r="AC112">
            <v>31200</v>
          </cell>
          <cell r="AD112">
            <v>821</v>
          </cell>
          <cell r="AE112">
            <v>47256</v>
          </cell>
          <cell r="AF112" t="str">
            <v>SR171</v>
          </cell>
          <cell r="AG112">
            <v>35844</v>
          </cell>
          <cell r="AH112" t="str">
            <v>085-69044113</v>
          </cell>
          <cell r="AI112">
            <v>35842</v>
          </cell>
          <cell r="AJ112">
            <v>894954</v>
          </cell>
          <cell r="AK112">
            <v>35842</v>
          </cell>
          <cell r="AL112">
            <v>36</v>
          </cell>
          <cell r="AR112">
            <v>38.85</v>
          </cell>
          <cell r="AW112">
            <v>4</v>
          </cell>
          <cell r="AX112">
            <v>19235</v>
          </cell>
          <cell r="AY112">
            <v>2</v>
          </cell>
          <cell r="AZ112">
            <v>12526</v>
          </cell>
          <cell r="BA112">
            <v>18</v>
          </cell>
          <cell r="BB112">
            <v>15495</v>
          </cell>
          <cell r="BC112">
            <v>24</v>
          </cell>
          <cell r="BD112">
            <v>47256</v>
          </cell>
          <cell r="BF112">
            <v>31896</v>
          </cell>
          <cell r="BG112">
            <v>1835893</v>
          </cell>
          <cell r="BH112">
            <v>0</v>
          </cell>
          <cell r="BI112">
            <v>747280</v>
          </cell>
          <cell r="BJ112">
            <v>486635</v>
          </cell>
          <cell r="BK112">
            <v>601981</v>
          </cell>
          <cell r="BL112">
            <v>4046714</v>
          </cell>
          <cell r="BM112">
            <v>35842</v>
          </cell>
          <cell r="BN112">
            <v>980314</v>
          </cell>
        </row>
        <row r="113">
          <cell r="A113">
            <v>110</v>
          </cell>
          <cell r="B113">
            <v>168</v>
          </cell>
          <cell r="C113">
            <v>35842</v>
          </cell>
          <cell r="D113" t="str">
            <v>c</v>
          </cell>
          <cell r="E113" t="str">
            <v>CHANNEL [V]</v>
          </cell>
          <cell r="F113" t="str">
            <v>64tri</v>
          </cell>
          <cell r="G113" t="str">
            <v>Volume Double</v>
          </cell>
          <cell r="H113" t="str">
            <v>3/4/5</v>
          </cell>
          <cell r="I113" t="str">
            <v>14 to 16/1/98</v>
          </cell>
          <cell r="J113" t="str">
            <v>3b</v>
          </cell>
          <cell r="K113" t="str">
            <v>ANALOG - 60</v>
          </cell>
          <cell r="L113">
            <v>0</v>
          </cell>
          <cell r="M113">
            <v>0</v>
          </cell>
          <cell r="N113">
            <v>0</v>
          </cell>
          <cell r="O113">
            <v>0</v>
          </cell>
          <cell r="P113">
            <v>0</v>
          </cell>
          <cell r="Q113">
            <v>0</v>
          </cell>
          <cell r="R113">
            <v>21</v>
          </cell>
          <cell r="S113">
            <v>4</v>
          </cell>
          <cell r="T113">
            <v>0</v>
          </cell>
          <cell r="U113">
            <v>0</v>
          </cell>
          <cell r="V113">
            <v>0</v>
          </cell>
          <cell r="W113">
            <v>0</v>
          </cell>
          <cell r="X113">
            <v>28414.800000000003</v>
          </cell>
          <cell r="Y113">
            <v>12380</v>
          </cell>
          <cell r="Z113">
            <v>1421</v>
          </cell>
          <cell r="AA113">
            <v>42215.8</v>
          </cell>
          <cell r="AB113">
            <v>2111</v>
          </cell>
          <cell r="AC113">
            <v>44326.8</v>
          </cell>
          <cell r="AD113">
            <v>1166</v>
          </cell>
          <cell r="AE113">
            <v>48422</v>
          </cell>
          <cell r="AF113" t="str">
            <v>SR171</v>
          </cell>
          <cell r="AG113">
            <v>35844</v>
          </cell>
          <cell r="AH113" t="str">
            <v>085-69044113</v>
          </cell>
          <cell r="AI113">
            <v>35842</v>
          </cell>
          <cell r="AJ113">
            <v>894954</v>
          </cell>
          <cell r="AK113">
            <v>35842</v>
          </cell>
          <cell r="AL113">
            <v>36</v>
          </cell>
          <cell r="AR113">
            <v>38.85</v>
          </cell>
          <cell r="AW113">
            <v>4</v>
          </cell>
          <cell r="AX113">
            <v>19235</v>
          </cell>
          <cell r="AY113">
            <v>2</v>
          </cell>
          <cell r="AZ113">
            <v>12526</v>
          </cell>
          <cell r="BA113">
            <v>19</v>
          </cell>
          <cell r="BB113">
            <v>16661</v>
          </cell>
          <cell r="BC113">
            <v>25</v>
          </cell>
          <cell r="BD113">
            <v>48422</v>
          </cell>
          <cell r="BF113">
            <v>45299</v>
          </cell>
          <cell r="BG113">
            <v>1881192</v>
          </cell>
          <cell r="BH113">
            <v>0</v>
          </cell>
          <cell r="BI113">
            <v>747280</v>
          </cell>
          <cell r="BJ113">
            <v>486635</v>
          </cell>
          <cell r="BK113">
            <v>647280</v>
          </cell>
          <cell r="BL113">
            <v>4046714</v>
          </cell>
          <cell r="BM113">
            <v>35842</v>
          </cell>
          <cell r="BN113">
            <v>980314</v>
          </cell>
        </row>
        <row r="114">
          <cell r="A114">
            <v>111</v>
          </cell>
          <cell r="B114">
            <v>168</v>
          </cell>
          <cell r="C114">
            <v>35842</v>
          </cell>
          <cell r="D114" t="str">
            <v>c</v>
          </cell>
          <cell r="E114" t="str">
            <v>CHANNEL [V]</v>
          </cell>
          <cell r="F114">
            <v>66</v>
          </cell>
          <cell r="G114" t="str">
            <v>Ken Ghosh Video</v>
          </cell>
          <cell r="I114">
            <v>35806</v>
          </cell>
          <cell r="J114" t="str">
            <v>3b</v>
          </cell>
          <cell r="K114" t="str">
            <v>ANALOG - 60</v>
          </cell>
          <cell r="L114">
            <v>0</v>
          </cell>
          <cell r="M114">
            <v>0</v>
          </cell>
          <cell r="N114">
            <v>0</v>
          </cell>
          <cell r="O114">
            <v>0</v>
          </cell>
          <cell r="P114">
            <v>0</v>
          </cell>
          <cell r="Q114">
            <v>0</v>
          </cell>
          <cell r="R114">
            <v>21</v>
          </cell>
          <cell r="S114">
            <v>5</v>
          </cell>
          <cell r="T114">
            <v>0</v>
          </cell>
          <cell r="U114">
            <v>0</v>
          </cell>
          <cell r="V114">
            <v>0</v>
          </cell>
          <cell r="W114">
            <v>0</v>
          </cell>
          <cell r="X114">
            <v>10000</v>
          </cell>
          <cell r="Y114">
            <v>4357</v>
          </cell>
          <cell r="Z114">
            <v>500</v>
          </cell>
          <cell r="AA114">
            <v>14857</v>
          </cell>
          <cell r="AB114">
            <v>743</v>
          </cell>
          <cell r="AC114">
            <v>15600</v>
          </cell>
          <cell r="AD114">
            <v>411</v>
          </cell>
          <cell r="AE114">
            <v>48833</v>
          </cell>
          <cell r="AF114" t="str">
            <v>SR171</v>
          </cell>
          <cell r="AG114">
            <v>35844</v>
          </cell>
          <cell r="AH114" t="str">
            <v>085-69044113</v>
          </cell>
          <cell r="AI114">
            <v>35842</v>
          </cell>
          <cell r="AJ114">
            <v>894954</v>
          </cell>
          <cell r="AK114">
            <v>35842</v>
          </cell>
          <cell r="AL114">
            <v>36</v>
          </cell>
          <cell r="AR114">
            <v>38.85</v>
          </cell>
          <cell r="AW114">
            <v>4</v>
          </cell>
          <cell r="AX114">
            <v>19235</v>
          </cell>
          <cell r="AY114">
            <v>2</v>
          </cell>
          <cell r="AZ114">
            <v>12526</v>
          </cell>
          <cell r="BA114">
            <v>20</v>
          </cell>
          <cell r="BB114">
            <v>17072</v>
          </cell>
          <cell r="BC114">
            <v>26</v>
          </cell>
          <cell r="BD114">
            <v>48833</v>
          </cell>
          <cell r="BF114">
            <v>15967</v>
          </cell>
          <cell r="BG114">
            <v>1897159</v>
          </cell>
          <cell r="BH114">
            <v>1897159</v>
          </cell>
          <cell r="BI114">
            <v>747280</v>
          </cell>
          <cell r="BJ114">
            <v>486635</v>
          </cell>
          <cell r="BK114">
            <v>663247</v>
          </cell>
          <cell r="BL114">
            <v>4046714</v>
          </cell>
          <cell r="BM114">
            <v>35842</v>
          </cell>
          <cell r="BN114">
            <v>980314</v>
          </cell>
        </row>
        <row r="115">
          <cell r="A115">
            <v>112</v>
          </cell>
          <cell r="B115">
            <v>169</v>
          </cell>
          <cell r="C115">
            <v>35844</v>
          </cell>
          <cell r="D115" t="str">
            <v>a</v>
          </cell>
          <cell r="E115" t="str">
            <v>STAR PLUS</v>
          </cell>
          <cell r="F115">
            <v>43</v>
          </cell>
          <cell r="G115" t="str">
            <v>Promo  Bakeman's Ooh La La-New Generic/Tu Tu Main Main</v>
          </cell>
          <cell r="J115" t="str">
            <v>1a</v>
          </cell>
          <cell r="K115" t="str">
            <v>DIGI - 30</v>
          </cell>
          <cell r="L115">
            <v>1</v>
          </cell>
          <cell r="M115">
            <v>0</v>
          </cell>
          <cell r="N115">
            <v>0</v>
          </cell>
          <cell r="O115">
            <v>0</v>
          </cell>
          <cell r="P115">
            <v>0</v>
          </cell>
          <cell r="Q115">
            <v>0</v>
          </cell>
          <cell r="R115">
            <v>0</v>
          </cell>
          <cell r="S115">
            <v>0</v>
          </cell>
          <cell r="T115">
            <v>0</v>
          </cell>
          <cell r="U115">
            <v>0</v>
          </cell>
          <cell r="V115">
            <v>0</v>
          </cell>
          <cell r="W115">
            <v>0</v>
          </cell>
          <cell r="X115">
            <v>12000</v>
          </cell>
          <cell r="Y115">
            <v>360</v>
          </cell>
          <cell r="Z115">
            <v>1200</v>
          </cell>
          <cell r="AA115">
            <v>13560</v>
          </cell>
          <cell r="AB115">
            <v>678</v>
          </cell>
          <cell r="AC115">
            <v>14238</v>
          </cell>
          <cell r="AD115">
            <v>375</v>
          </cell>
          <cell r="AE115">
            <v>375</v>
          </cell>
          <cell r="AF115" t="str">
            <v>CX750</v>
          </cell>
          <cell r="AG115">
            <v>35845</v>
          </cell>
          <cell r="AH115" t="str">
            <v>160-41063400</v>
          </cell>
          <cell r="AI115">
            <v>35844</v>
          </cell>
          <cell r="AJ115">
            <v>894959</v>
          </cell>
          <cell r="AK115">
            <v>35844</v>
          </cell>
          <cell r="AL115">
            <v>36</v>
          </cell>
          <cell r="AR115">
            <v>38.835000000000001</v>
          </cell>
          <cell r="AW115">
            <v>1</v>
          </cell>
          <cell r="AX115">
            <v>375</v>
          </cell>
          <cell r="AY115">
            <v>0</v>
          </cell>
          <cell r="AZ115">
            <v>0</v>
          </cell>
          <cell r="BA115">
            <v>0</v>
          </cell>
          <cell r="BB115">
            <v>0</v>
          </cell>
          <cell r="BC115">
            <v>1</v>
          </cell>
          <cell r="BD115">
            <v>375</v>
          </cell>
          <cell r="BE115" t="str">
            <v>Bakeman's Ooh La La-New Generic/Tu Tu Main Main</v>
          </cell>
          <cell r="BF115">
            <v>14563</v>
          </cell>
          <cell r="BG115">
            <v>14563</v>
          </cell>
          <cell r="BH115">
            <v>0</v>
          </cell>
          <cell r="BI115">
            <v>14563</v>
          </cell>
          <cell r="BJ115">
            <v>0</v>
          </cell>
          <cell r="BK115">
            <v>0</v>
          </cell>
          <cell r="BL115">
            <v>4047662</v>
          </cell>
          <cell r="BM115">
            <v>35844</v>
          </cell>
          <cell r="BN115">
            <v>980314</v>
          </cell>
        </row>
        <row r="116">
          <cell r="A116">
            <v>113</v>
          </cell>
          <cell r="B116">
            <v>169</v>
          </cell>
          <cell r="C116">
            <v>35844</v>
          </cell>
          <cell r="D116" t="str">
            <v>a</v>
          </cell>
          <cell r="E116" t="str">
            <v>STAR PLUS</v>
          </cell>
          <cell r="F116">
            <v>33</v>
          </cell>
          <cell r="G116" t="str">
            <v>Daal Main Kala</v>
          </cell>
          <cell r="H116">
            <v>31</v>
          </cell>
          <cell r="I116">
            <v>35851</v>
          </cell>
          <cell r="J116" t="str">
            <v>3a</v>
          </cell>
          <cell r="K116" t="str">
            <v>ANALOG - 30</v>
          </cell>
          <cell r="L116">
            <v>1</v>
          </cell>
          <cell r="M116">
            <v>0</v>
          </cell>
          <cell r="N116">
            <v>0</v>
          </cell>
          <cell r="O116">
            <v>0</v>
          </cell>
          <cell r="P116">
            <v>0</v>
          </cell>
          <cell r="Q116">
            <v>0</v>
          </cell>
          <cell r="R116">
            <v>1</v>
          </cell>
          <cell r="S116">
            <v>0</v>
          </cell>
          <cell r="T116">
            <v>0</v>
          </cell>
          <cell r="U116">
            <v>0</v>
          </cell>
          <cell r="V116">
            <v>0</v>
          </cell>
          <cell r="W116">
            <v>0</v>
          </cell>
          <cell r="X116">
            <v>375000</v>
          </cell>
          <cell r="Y116">
            <v>11250</v>
          </cell>
          <cell r="Z116">
            <v>37500</v>
          </cell>
          <cell r="AA116">
            <v>423750</v>
          </cell>
          <cell r="AB116">
            <v>21188</v>
          </cell>
          <cell r="AC116">
            <v>444938</v>
          </cell>
          <cell r="AD116">
            <v>11709</v>
          </cell>
          <cell r="AE116">
            <v>12084</v>
          </cell>
          <cell r="AF116" t="str">
            <v>CX750</v>
          </cell>
          <cell r="AG116">
            <v>35845</v>
          </cell>
          <cell r="AH116" t="str">
            <v>160-41063400</v>
          </cell>
          <cell r="AI116">
            <v>35844</v>
          </cell>
          <cell r="AJ116">
            <v>894959</v>
          </cell>
          <cell r="AK116">
            <v>35844</v>
          </cell>
          <cell r="AL116">
            <v>36</v>
          </cell>
          <cell r="AR116">
            <v>38.835000000000001</v>
          </cell>
          <cell r="AW116">
            <v>2</v>
          </cell>
          <cell r="AX116">
            <v>12084</v>
          </cell>
          <cell r="AY116">
            <v>0</v>
          </cell>
          <cell r="AZ116">
            <v>0</v>
          </cell>
          <cell r="BA116">
            <v>0</v>
          </cell>
          <cell r="BB116">
            <v>0</v>
          </cell>
          <cell r="BC116">
            <v>2</v>
          </cell>
          <cell r="BD116">
            <v>12084</v>
          </cell>
          <cell r="BF116">
            <v>454719</v>
          </cell>
          <cell r="BG116">
            <v>469282</v>
          </cell>
          <cell r="BH116">
            <v>0</v>
          </cell>
          <cell r="BI116">
            <v>469282</v>
          </cell>
          <cell r="BJ116">
            <v>0</v>
          </cell>
          <cell r="BK116">
            <v>0</v>
          </cell>
          <cell r="BL116">
            <v>4047662</v>
          </cell>
          <cell r="BM116">
            <v>35844</v>
          </cell>
          <cell r="BN116">
            <v>980314</v>
          </cell>
        </row>
        <row r="117">
          <cell r="A117">
            <v>114</v>
          </cell>
          <cell r="B117">
            <v>169</v>
          </cell>
          <cell r="C117">
            <v>35844</v>
          </cell>
          <cell r="D117" t="str">
            <v>a</v>
          </cell>
          <cell r="E117" t="str">
            <v>STAR PLUS</v>
          </cell>
          <cell r="F117">
            <v>124</v>
          </cell>
          <cell r="G117" t="str">
            <v>McDowell's Grand Prix</v>
          </cell>
          <cell r="I117">
            <v>35847</v>
          </cell>
          <cell r="J117" t="str">
            <v>3a</v>
          </cell>
          <cell r="K117" t="str">
            <v>ANALOG - 30</v>
          </cell>
          <cell r="L117">
            <v>1</v>
          </cell>
          <cell r="M117">
            <v>0</v>
          </cell>
          <cell r="N117">
            <v>0</v>
          </cell>
          <cell r="O117">
            <v>0</v>
          </cell>
          <cell r="P117">
            <v>0</v>
          </cell>
          <cell r="Q117">
            <v>0</v>
          </cell>
          <cell r="R117">
            <v>2</v>
          </cell>
          <cell r="S117">
            <v>0</v>
          </cell>
          <cell r="T117">
            <v>0</v>
          </cell>
          <cell r="U117">
            <v>0</v>
          </cell>
          <cell r="V117">
            <v>0</v>
          </cell>
          <cell r="W117">
            <v>0</v>
          </cell>
          <cell r="X117">
            <v>0</v>
          </cell>
          <cell r="Y117">
            <v>0</v>
          </cell>
          <cell r="Z117">
            <v>0</v>
          </cell>
          <cell r="AA117">
            <v>0</v>
          </cell>
          <cell r="AB117">
            <v>0</v>
          </cell>
          <cell r="AC117">
            <v>0</v>
          </cell>
          <cell r="AD117">
            <v>40</v>
          </cell>
          <cell r="AE117">
            <v>12124</v>
          </cell>
          <cell r="AF117" t="str">
            <v>CX750</v>
          </cell>
          <cell r="AG117">
            <v>35845</v>
          </cell>
          <cell r="AH117" t="str">
            <v>160-41063400</v>
          </cell>
          <cell r="AI117">
            <v>35844</v>
          </cell>
          <cell r="AJ117">
            <v>894959</v>
          </cell>
          <cell r="AK117">
            <v>35844</v>
          </cell>
          <cell r="AL117">
            <v>36</v>
          </cell>
          <cell r="AR117">
            <v>38.835000000000001</v>
          </cell>
          <cell r="AW117">
            <v>3</v>
          </cell>
          <cell r="AX117">
            <v>12124</v>
          </cell>
          <cell r="AY117">
            <v>0</v>
          </cell>
          <cell r="AZ117">
            <v>0</v>
          </cell>
          <cell r="BA117">
            <v>0</v>
          </cell>
          <cell r="BB117">
            <v>0</v>
          </cell>
          <cell r="BC117">
            <v>3</v>
          </cell>
          <cell r="BD117">
            <v>12124</v>
          </cell>
          <cell r="BF117">
            <v>1553</v>
          </cell>
          <cell r="BG117">
            <v>470835</v>
          </cell>
          <cell r="BH117">
            <v>0</v>
          </cell>
          <cell r="BI117">
            <v>470836</v>
          </cell>
          <cell r="BJ117">
            <v>0</v>
          </cell>
          <cell r="BK117">
            <v>0</v>
          </cell>
          <cell r="BL117">
            <v>4047662</v>
          </cell>
          <cell r="BM117">
            <v>35844</v>
          </cell>
          <cell r="BN117">
            <v>980314</v>
          </cell>
        </row>
        <row r="118">
          <cell r="A118">
            <v>115</v>
          </cell>
          <cell r="B118">
            <v>169</v>
          </cell>
          <cell r="C118">
            <v>35844</v>
          </cell>
          <cell r="D118" t="str">
            <v>a</v>
          </cell>
          <cell r="E118" t="str">
            <v>STAR PLUS</v>
          </cell>
          <cell r="F118">
            <v>38</v>
          </cell>
          <cell r="G118" t="str">
            <v>The Trial Show</v>
          </cell>
          <cell r="H118">
            <v>49</v>
          </cell>
          <cell r="I118">
            <v>35849</v>
          </cell>
          <cell r="J118" t="str">
            <v>3a</v>
          </cell>
          <cell r="K118" t="str">
            <v>ANALOG - 30</v>
          </cell>
          <cell r="L118">
            <v>1</v>
          </cell>
          <cell r="M118">
            <v>0</v>
          </cell>
          <cell r="N118">
            <v>0</v>
          </cell>
          <cell r="O118">
            <v>0</v>
          </cell>
          <cell r="P118">
            <v>0</v>
          </cell>
          <cell r="Q118">
            <v>0</v>
          </cell>
          <cell r="R118">
            <v>3</v>
          </cell>
          <cell r="S118">
            <v>0</v>
          </cell>
          <cell r="T118">
            <v>0</v>
          </cell>
          <cell r="U118">
            <v>0</v>
          </cell>
          <cell r="V118">
            <v>0</v>
          </cell>
          <cell r="W118">
            <v>0</v>
          </cell>
          <cell r="X118">
            <v>0</v>
          </cell>
          <cell r="Y118">
            <v>0</v>
          </cell>
          <cell r="Z118">
            <v>0</v>
          </cell>
          <cell r="AA118">
            <v>0</v>
          </cell>
          <cell r="AB118">
            <v>0</v>
          </cell>
          <cell r="AC118">
            <v>0</v>
          </cell>
          <cell r="AD118">
            <v>40</v>
          </cell>
          <cell r="AE118">
            <v>12164</v>
          </cell>
          <cell r="AF118" t="str">
            <v>CX750</v>
          </cell>
          <cell r="AG118">
            <v>35845</v>
          </cell>
          <cell r="AH118" t="str">
            <v>160-41063400</v>
          </cell>
          <cell r="AI118">
            <v>35844</v>
          </cell>
          <cell r="AJ118">
            <v>894959</v>
          </cell>
          <cell r="AK118">
            <v>35844</v>
          </cell>
          <cell r="AL118">
            <v>36</v>
          </cell>
          <cell r="AR118">
            <v>38.835000000000001</v>
          </cell>
          <cell r="AW118">
            <v>4</v>
          </cell>
          <cell r="AX118">
            <v>12164</v>
          </cell>
          <cell r="AY118">
            <v>0</v>
          </cell>
          <cell r="AZ118">
            <v>0</v>
          </cell>
          <cell r="BA118">
            <v>0</v>
          </cell>
          <cell r="BB118">
            <v>0</v>
          </cell>
          <cell r="BC118">
            <v>4</v>
          </cell>
          <cell r="BD118">
            <v>12164</v>
          </cell>
          <cell r="BF118">
            <v>1553</v>
          </cell>
          <cell r="BG118">
            <v>472388</v>
          </cell>
          <cell r="BH118">
            <v>0</v>
          </cell>
          <cell r="BI118">
            <v>472389</v>
          </cell>
          <cell r="BJ118">
            <v>0</v>
          </cell>
          <cell r="BK118">
            <v>0</v>
          </cell>
          <cell r="BL118">
            <v>4047662</v>
          </cell>
          <cell r="BM118">
            <v>35844</v>
          </cell>
          <cell r="BN118">
            <v>980314</v>
          </cell>
        </row>
        <row r="119">
          <cell r="A119">
            <v>116</v>
          </cell>
          <cell r="B119">
            <v>169</v>
          </cell>
          <cell r="C119">
            <v>35844</v>
          </cell>
          <cell r="D119" t="str">
            <v>a</v>
          </cell>
          <cell r="E119" t="str">
            <v>STAR PLUS</v>
          </cell>
          <cell r="F119">
            <v>38</v>
          </cell>
          <cell r="G119" t="str">
            <v>The Trial Show</v>
          </cell>
          <cell r="H119">
            <v>50</v>
          </cell>
          <cell r="I119">
            <v>35850</v>
          </cell>
          <cell r="J119" t="str">
            <v>3a</v>
          </cell>
          <cell r="K119" t="str">
            <v>ANALOG - 30</v>
          </cell>
          <cell r="L119">
            <v>1</v>
          </cell>
          <cell r="M119">
            <v>0</v>
          </cell>
          <cell r="N119">
            <v>0</v>
          </cell>
          <cell r="O119">
            <v>0</v>
          </cell>
          <cell r="P119">
            <v>0</v>
          </cell>
          <cell r="Q119">
            <v>0</v>
          </cell>
          <cell r="R119">
            <v>4</v>
          </cell>
          <cell r="S119">
            <v>0</v>
          </cell>
          <cell r="T119">
            <v>0</v>
          </cell>
          <cell r="U119">
            <v>0</v>
          </cell>
          <cell r="V119">
            <v>0</v>
          </cell>
          <cell r="W119">
            <v>0</v>
          </cell>
          <cell r="X119">
            <v>0</v>
          </cell>
          <cell r="Y119">
            <v>0</v>
          </cell>
          <cell r="Z119">
            <v>0</v>
          </cell>
          <cell r="AA119">
            <v>0</v>
          </cell>
          <cell r="AB119">
            <v>0</v>
          </cell>
          <cell r="AC119">
            <v>0</v>
          </cell>
          <cell r="AD119">
            <v>40</v>
          </cell>
          <cell r="AE119">
            <v>12204</v>
          </cell>
          <cell r="AF119" t="str">
            <v>CX750</v>
          </cell>
          <cell r="AG119">
            <v>35845</v>
          </cell>
          <cell r="AH119" t="str">
            <v>160-41063400</v>
          </cell>
          <cell r="AI119">
            <v>35844</v>
          </cell>
          <cell r="AJ119">
            <v>894959</v>
          </cell>
          <cell r="AK119">
            <v>35844</v>
          </cell>
          <cell r="AL119">
            <v>36</v>
          </cell>
          <cell r="AR119">
            <v>38.835000000000001</v>
          </cell>
          <cell r="AW119">
            <v>5</v>
          </cell>
          <cell r="AX119">
            <v>12204</v>
          </cell>
          <cell r="AY119">
            <v>0</v>
          </cell>
          <cell r="AZ119">
            <v>0</v>
          </cell>
          <cell r="BA119">
            <v>0</v>
          </cell>
          <cell r="BB119">
            <v>0</v>
          </cell>
          <cell r="BC119">
            <v>5</v>
          </cell>
          <cell r="BD119">
            <v>12204</v>
          </cell>
          <cell r="BF119">
            <v>1553</v>
          </cell>
          <cell r="BG119">
            <v>473941</v>
          </cell>
          <cell r="BH119">
            <v>0</v>
          </cell>
          <cell r="BI119">
            <v>473942</v>
          </cell>
          <cell r="BJ119">
            <v>0</v>
          </cell>
          <cell r="BK119">
            <v>0</v>
          </cell>
          <cell r="BL119">
            <v>4047662</v>
          </cell>
          <cell r="BM119">
            <v>35844</v>
          </cell>
          <cell r="BN119">
            <v>980314</v>
          </cell>
        </row>
        <row r="120">
          <cell r="A120">
            <v>117</v>
          </cell>
          <cell r="B120">
            <v>169</v>
          </cell>
          <cell r="C120">
            <v>35844</v>
          </cell>
          <cell r="D120" t="str">
            <v>b</v>
          </cell>
          <cell r="E120" t="str">
            <v>STAR MOVIES</v>
          </cell>
          <cell r="F120">
            <v>3</v>
          </cell>
          <cell r="G120" t="str">
            <v>India Star Five</v>
          </cell>
          <cell r="H120" t="str">
            <v>04/98/85</v>
          </cell>
          <cell r="I120">
            <v>35851</v>
          </cell>
          <cell r="J120" t="str">
            <v>3a</v>
          </cell>
          <cell r="K120" t="str">
            <v>ANALOG - 30</v>
          </cell>
          <cell r="L120">
            <v>1</v>
          </cell>
          <cell r="M120">
            <v>0</v>
          </cell>
          <cell r="N120">
            <v>0</v>
          </cell>
          <cell r="O120">
            <v>0</v>
          </cell>
          <cell r="P120">
            <v>0</v>
          </cell>
          <cell r="Q120">
            <v>0</v>
          </cell>
          <cell r="R120">
            <v>5</v>
          </cell>
          <cell r="S120">
            <v>0</v>
          </cell>
          <cell r="T120">
            <v>0</v>
          </cell>
          <cell r="U120">
            <v>0</v>
          </cell>
          <cell r="V120">
            <v>0</v>
          </cell>
          <cell r="W120">
            <v>0</v>
          </cell>
          <cell r="X120">
            <v>40000</v>
          </cell>
          <cell r="Y120">
            <v>11332</v>
          </cell>
          <cell r="Z120">
            <v>2000</v>
          </cell>
          <cell r="AA120">
            <v>53332</v>
          </cell>
          <cell r="AB120">
            <v>2667</v>
          </cell>
          <cell r="AC120">
            <v>55999</v>
          </cell>
          <cell r="AD120">
            <v>1474</v>
          </cell>
          <cell r="AE120">
            <v>13678</v>
          </cell>
          <cell r="AF120" t="str">
            <v>CX750</v>
          </cell>
          <cell r="AG120">
            <v>35845</v>
          </cell>
          <cell r="AH120" t="str">
            <v>160-41063400</v>
          </cell>
          <cell r="AI120">
            <v>35844</v>
          </cell>
          <cell r="AJ120">
            <v>894959</v>
          </cell>
          <cell r="AK120">
            <v>35844</v>
          </cell>
          <cell r="AL120">
            <v>36</v>
          </cell>
          <cell r="AR120">
            <v>38.835000000000001</v>
          </cell>
          <cell r="AW120">
            <v>5</v>
          </cell>
          <cell r="AX120">
            <v>12204</v>
          </cell>
          <cell r="AY120">
            <v>1</v>
          </cell>
          <cell r="AZ120">
            <v>1474</v>
          </cell>
          <cell r="BA120">
            <v>0</v>
          </cell>
          <cell r="BB120">
            <v>0</v>
          </cell>
          <cell r="BC120">
            <v>6</v>
          </cell>
          <cell r="BD120">
            <v>13678</v>
          </cell>
          <cell r="BF120">
            <v>57243</v>
          </cell>
          <cell r="BG120">
            <v>531184</v>
          </cell>
          <cell r="BH120">
            <v>531184</v>
          </cell>
          <cell r="BI120">
            <v>473942</v>
          </cell>
          <cell r="BJ120">
            <v>57243</v>
          </cell>
          <cell r="BK120">
            <v>0</v>
          </cell>
          <cell r="BL120">
            <v>4047662</v>
          </cell>
          <cell r="BM120">
            <v>35844</v>
          </cell>
          <cell r="BN120">
            <v>980314</v>
          </cell>
        </row>
        <row r="121">
          <cell r="A121">
            <v>118</v>
          </cell>
          <cell r="B121">
            <v>170</v>
          </cell>
          <cell r="C121">
            <v>35845</v>
          </cell>
          <cell r="D121" t="str">
            <v>a</v>
          </cell>
          <cell r="E121" t="str">
            <v>STAR PLUS</v>
          </cell>
          <cell r="F121">
            <v>33</v>
          </cell>
          <cell r="G121" t="str">
            <v>Daal Main Kala</v>
          </cell>
          <cell r="H121">
            <v>32</v>
          </cell>
          <cell r="I121">
            <v>35858</v>
          </cell>
          <cell r="J121" t="str">
            <v>3a</v>
          </cell>
          <cell r="K121" t="str">
            <v>ANALOG - 30</v>
          </cell>
          <cell r="L121">
            <v>0</v>
          </cell>
          <cell r="M121">
            <v>0</v>
          </cell>
          <cell r="N121">
            <v>0</v>
          </cell>
          <cell r="O121">
            <v>0</v>
          </cell>
          <cell r="P121">
            <v>0</v>
          </cell>
          <cell r="Q121">
            <v>0</v>
          </cell>
          <cell r="R121">
            <v>1</v>
          </cell>
          <cell r="S121">
            <v>0</v>
          </cell>
          <cell r="T121">
            <v>0</v>
          </cell>
          <cell r="U121">
            <v>0</v>
          </cell>
          <cell r="V121">
            <v>0</v>
          </cell>
          <cell r="W121">
            <v>0</v>
          </cell>
          <cell r="X121">
            <v>375000</v>
          </cell>
          <cell r="Y121">
            <v>11250</v>
          </cell>
          <cell r="Z121">
            <v>37500</v>
          </cell>
          <cell r="AA121">
            <v>423750</v>
          </cell>
          <cell r="AB121">
            <v>21188</v>
          </cell>
          <cell r="AC121">
            <v>444938</v>
          </cell>
          <cell r="AD121">
            <v>11709</v>
          </cell>
          <cell r="AE121">
            <v>11709</v>
          </cell>
          <cell r="AF121" t="str">
            <v>CX750</v>
          </cell>
          <cell r="AG121">
            <v>35846</v>
          </cell>
          <cell r="AH121" t="str">
            <v>160-41063433</v>
          </cell>
          <cell r="AI121">
            <v>35845</v>
          </cell>
          <cell r="AJ121">
            <v>894964</v>
          </cell>
          <cell r="AK121">
            <v>35845</v>
          </cell>
          <cell r="AL121">
            <v>36</v>
          </cell>
          <cell r="AR121">
            <v>38.880000000000003</v>
          </cell>
          <cell r="AW121">
            <v>1</v>
          </cell>
          <cell r="AX121">
            <v>11709</v>
          </cell>
          <cell r="AY121">
            <v>0</v>
          </cell>
          <cell r="AZ121">
            <v>0</v>
          </cell>
          <cell r="BA121">
            <v>0</v>
          </cell>
          <cell r="BB121">
            <v>0</v>
          </cell>
          <cell r="BC121">
            <v>1</v>
          </cell>
          <cell r="BD121">
            <v>11709</v>
          </cell>
          <cell r="BF121">
            <v>455246</v>
          </cell>
          <cell r="BG121">
            <v>455246</v>
          </cell>
          <cell r="BH121">
            <v>0</v>
          </cell>
          <cell r="BI121">
            <v>455246</v>
          </cell>
          <cell r="BJ121">
            <v>0</v>
          </cell>
          <cell r="BK121">
            <v>0</v>
          </cell>
          <cell r="BL121">
            <v>4048276</v>
          </cell>
          <cell r="BM121">
            <v>35845</v>
          </cell>
          <cell r="BN121">
            <v>980314</v>
          </cell>
        </row>
        <row r="122">
          <cell r="A122">
            <v>119</v>
          </cell>
          <cell r="B122">
            <v>170</v>
          </cell>
          <cell r="C122">
            <v>35845</v>
          </cell>
          <cell r="D122" t="str">
            <v>a</v>
          </cell>
          <cell r="E122" t="str">
            <v>STAR PLUS</v>
          </cell>
          <cell r="F122" t="str">
            <v>111rep</v>
          </cell>
          <cell r="G122" t="str">
            <v>Duniya Ke Sitarey</v>
          </cell>
          <cell r="H122">
            <v>5</v>
          </cell>
          <cell r="I122">
            <v>35855</v>
          </cell>
          <cell r="J122" t="str">
            <v>3a</v>
          </cell>
          <cell r="K122" t="str">
            <v>ANALOG - 30</v>
          </cell>
          <cell r="L122">
            <v>0</v>
          </cell>
          <cell r="M122">
            <v>0</v>
          </cell>
          <cell r="N122">
            <v>0</v>
          </cell>
          <cell r="O122">
            <v>0</v>
          </cell>
          <cell r="P122">
            <v>0</v>
          </cell>
          <cell r="Q122">
            <v>0</v>
          </cell>
          <cell r="R122">
            <v>2</v>
          </cell>
          <cell r="S122">
            <v>0</v>
          </cell>
          <cell r="T122">
            <v>0</v>
          </cell>
          <cell r="U122">
            <v>0</v>
          </cell>
          <cell r="V122">
            <v>0</v>
          </cell>
          <cell r="W122">
            <v>0</v>
          </cell>
          <cell r="X122">
            <v>225000</v>
          </cell>
          <cell r="Y122">
            <v>6750</v>
          </cell>
          <cell r="Z122">
            <v>22500</v>
          </cell>
          <cell r="AA122">
            <v>254250</v>
          </cell>
          <cell r="AB122">
            <v>12713</v>
          </cell>
          <cell r="AC122">
            <v>266963</v>
          </cell>
          <cell r="AD122">
            <v>7025</v>
          </cell>
          <cell r="AE122">
            <v>18734</v>
          </cell>
          <cell r="AF122" t="str">
            <v>CX750</v>
          </cell>
          <cell r="AG122">
            <v>35846</v>
          </cell>
          <cell r="AH122" t="str">
            <v>160-41063433</v>
          </cell>
          <cell r="AI122">
            <v>35845</v>
          </cell>
          <cell r="AJ122">
            <v>894964</v>
          </cell>
          <cell r="AK122">
            <v>35845</v>
          </cell>
          <cell r="AL122">
            <v>36</v>
          </cell>
          <cell r="AR122">
            <v>38.880000000000003</v>
          </cell>
          <cell r="AW122">
            <v>2</v>
          </cell>
          <cell r="AX122">
            <v>18734</v>
          </cell>
          <cell r="AY122">
            <v>0</v>
          </cell>
          <cell r="AZ122">
            <v>0</v>
          </cell>
          <cell r="BA122">
            <v>0</v>
          </cell>
          <cell r="BB122">
            <v>0</v>
          </cell>
          <cell r="BC122">
            <v>2</v>
          </cell>
          <cell r="BD122">
            <v>18734</v>
          </cell>
          <cell r="BF122">
            <v>273132</v>
          </cell>
          <cell r="BG122">
            <v>728378</v>
          </cell>
          <cell r="BH122">
            <v>0</v>
          </cell>
          <cell r="BI122">
            <v>728378</v>
          </cell>
          <cell r="BJ122">
            <v>0</v>
          </cell>
          <cell r="BK122">
            <v>0</v>
          </cell>
          <cell r="BL122">
            <v>4048276</v>
          </cell>
          <cell r="BM122">
            <v>35845</v>
          </cell>
          <cell r="BN122">
            <v>980314</v>
          </cell>
        </row>
        <row r="123">
          <cell r="A123">
            <v>120</v>
          </cell>
          <cell r="B123">
            <v>170</v>
          </cell>
          <cell r="C123">
            <v>35845</v>
          </cell>
          <cell r="D123" t="str">
            <v>a</v>
          </cell>
          <cell r="E123" t="str">
            <v>STAR PLUS</v>
          </cell>
          <cell r="F123" t="str">
            <v>106a</v>
          </cell>
          <cell r="G123" t="str">
            <v>Kabhie Kabhie</v>
          </cell>
          <cell r="H123">
            <v>11</v>
          </cell>
          <cell r="I123">
            <v>35855</v>
          </cell>
          <cell r="J123" t="str">
            <v>3a</v>
          </cell>
          <cell r="K123" t="str">
            <v>ANALOG - 30</v>
          </cell>
          <cell r="L123">
            <v>0</v>
          </cell>
          <cell r="M123">
            <v>0</v>
          </cell>
          <cell r="N123">
            <v>0</v>
          </cell>
          <cell r="O123">
            <v>0</v>
          </cell>
          <cell r="P123">
            <v>0</v>
          </cell>
          <cell r="Q123">
            <v>0</v>
          </cell>
          <cell r="R123">
            <v>3</v>
          </cell>
          <cell r="S123">
            <v>0</v>
          </cell>
          <cell r="T123">
            <v>0</v>
          </cell>
          <cell r="U123">
            <v>0</v>
          </cell>
          <cell r="V123">
            <v>0</v>
          </cell>
          <cell r="W123">
            <v>0</v>
          </cell>
          <cell r="X123">
            <v>200000</v>
          </cell>
          <cell r="Y123">
            <v>6000</v>
          </cell>
          <cell r="Z123">
            <v>20000</v>
          </cell>
          <cell r="AA123">
            <v>226000</v>
          </cell>
          <cell r="AB123">
            <v>11300</v>
          </cell>
          <cell r="AC123">
            <v>237300</v>
          </cell>
          <cell r="AD123">
            <v>6245</v>
          </cell>
          <cell r="AE123">
            <v>24979</v>
          </cell>
          <cell r="AF123" t="str">
            <v>CX750</v>
          </cell>
          <cell r="AG123">
            <v>35846</v>
          </cell>
          <cell r="AH123" t="str">
            <v>160-41063433</v>
          </cell>
          <cell r="AI123">
            <v>35845</v>
          </cell>
          <cell r="AJ123">
            <v>894964</v>
          </cell>
          <cell r="AK123">
            <v>35845</v>
          </cell>
          <cell r="AL123">
            <v>36</v>
          </cell>
          <cell r="AR123">
            <v>38.880000000000003</v>
          </cell>
          <cell r="AW123">
            <v>3</v>
          </cell>
          <cell r="AX123">
            <v>24979</v>
          </cell>
          <cell r="AY123">
            <v>0</v>
          </cell>
          <cell r="AZ123">
            <v>0</v>
          </cell>
          <cell r="BA123">
            <v>0</v>
          </cell>
          <cell r="BB123">
            <v>0</v>
          </cell>
          <cell r="BC123">
            <v>3</v>
          </cell>
          <cell r="BD123">
            <v>24979</v>
          </cell>
          <cell r="BF123">
            <v>242806</v>
          </cell>
          <cell r="BG123">
            <v>971184</v>
          </cell>
          <cell r="BH123">
            <v>0</v>
          </cell>
          <cell r="BI123">
            <v>971184</v>
          </cell>
          <cell r="BJ123">
            <v>0</v>
          </cell>
          <cell r="BK123">
            <v>0</v>
          </cell>
          <cell r="BL123">
            <v>4048276</v>
          </cell>
          <cell r="BM123">
            <v>35845</v>
          </cell>
          <cell r="BN123">
            <v>980314</v>
          </cell>
        </row>
        <row r="124">
          <cell r="A124">
            <v>121</v>
          </cell>
          <cell r="B124">
            <v>170</v>
          </cell>
          <cell r="C124">
            <v>35845</v>
          </cell>
          <cell r="D124" t="str">
            <v>a</v>
          </cell>
          <cell r="E124" t="str">
            <v>STAR PLUS</v>
          </cell>
          <cell r="F124">
            <v>20</v>
          </cell>
          <cell r="G124" t="str">
            <v>Meri Awaz Suno</v>
          </cell>
          <cell r="H124">
            <v>71</v>
          </cell>
          <cell r="I124">
            <v>35857</v>
          </cell>
          <cell r="J124" t="str">
            <v>3a</v>
          </cell>
          <cell r="K124" t="str">
            <v>ANALOG - 30</v>
          </cell>
          <cell r="L124">
            <v>0</v>
          </cell>
          <cell r="M124">
            <v>0</v>
          </cell>
          <cell r="N124">
            <v>0</v>
          </cell>
          <cell r="O124">
            <v>0</v>
          </cell>
          <cell r="P124">
            <v>0</v>
          </cell>
          <cell r="Q124">
            <v>0</v>
          </cell>
          <cell r="R124">
            <v>4</v>
          </cell>
          <cell r="S124">
            <v>0</v>
          </cell>
          <cell r="T124">
            <v>0</v>
          </cell>
          <cell r="U124">
            <v>0</v>
          </cell>
          <cell r="V124">
            <v>0</v>
          </cell>
          <cell r="W124">
            <v>0</v>
          </cell>
          <cell r="X124">
            <v>300000</v>
          </cell>
          <cell r="Y124">
            <v>9000</v>
          </cell>
          <cell r="Z124">
            <v>30000</v>
          </cell>
          <cell r="AA124">
            <v>339000</v>
          </cell>
          <cell r="AB124">
            <v>16950</v>
          </cell>
          <cell r="AC124">
            <v>355950</v>
          </cell>
          <cell r="AD124">
            <v>9367</v>
          </cell>
          <cell r="AE124">
            <v>34346</v>
          </cell>
          <cell r="AF124" t="str">
            <v>CX750</v>
          </cell>
          <cell r="AG124">
            <v>35846</v>
          </cell>
          <cell r="AH124" t="str">
            <v>160-41063433</v>
          </cell>
          <cell r="AI124">
            <v>35845</v>
          </cell>
          <cell r="AJ124">
            <v>894964</v>
          </cell>
          <cell r="AK124">
            <v>35845</v>
          </cell>
          <cell r="AL124">
            <v>36</v>
          </cell>
          <cell r="AR124">
            <v>38.880000000000003</v>
          </cell>
          <cell r="AW124">
            <v>4</v>
          </cell>
          <cell r="AX124">
            <v>34346</v>
          </cell>
          <cell r="AY124">
            <v>0</v>
          </cell>
          <cell r="AZ124">
            <v>0</v>
          </cell>
          <cell r="BA124">
            <v>0</v>
          </cell>
          <cell r="BB124">
            <v>0</v>
          </cell>
          <cell r="BC124">
            <v>4</v>
          </cell>
          <cell r="BD124">
            <v>34346</v>
          </cell>
          <cell r="BF124">
            <v>364189</v>
          </cell>
          <cell r="BG124">
            <v>1335373</v>
          </cell>
          <cell r="BH124">
            <v>0</v>
          </cell>
          <cell r="BI124">
            <v>1335372</v>
          </cell>
          <cell r="BJ124">
            <v>0</v>
          </cell>
          <cell r="BK124">
            <v>0</v>
          </cell>
          <cell r="BL124">
            <v>4048276</v>
          </cell>
          <cell r="BM124">
            <v>35845</v>
          </cell>
          <cell r="BN124">
            <v>980314</v>
          </cell>
        </row>
        <row r="125">
          <cell r="A125">
            <v>122</v>
          </cell>
          <cell r="B125">
            <v>170</v>
          </cell>
          <cell r="C125">
            <v>35845</v>
          </cell>
          <cell r="D125" t="str">
            <v>a</v>
          </cell>
          <cell r="E125" t="str">
            <v>STAR PLUS</v>
          </cell>
          <cell r="F125">
            <v>41</v>
          </cell>
          <cell r="G125" t="str">
            <v>Good Food Guide</v>
          </cell>
          <cell r="H125">
            <v>19</v>
          </cell>
          <cell r="I125">
            <v>35855</v>
          </cell>
          <cell r="J125" t="str">
            <v>3a</v>
          </cell>
          <cell r="K125" t="str">
            <v>ANALOG - 30</v>
          </cell>
          <cell r="L125">
            <v>0</v>
          </cell>
          <cell r="M125">
            <v>0</v>
          </cell>
          <cell r="N125">
            <v>0</v>
          </cell>
          <cell r="O125">
            <v>0</v>
          </cell>
          <cell r="P125">
            <v>0</v>
          </cell>
          <cell r="Q125">
            <v>0</v>
          </cell>
          <cell r="R125">
            <v>5</v>
          </cell>
          <cell r="S125">
            <v>0</v>
          </cell>
          <cell r="T125">
            <v>0</v>
          </cell>
          <cell r="U125">
            <v>0</v>
          </cell>
          <cell r="V125">
            <v>0</v>
          </cell>
          <cell r="W125">
            <v>0</v>
          </cell>
          <cell r="X125">
            <v>200000</v>
          </cell>
          <cell r="Y125">
            <v>6000</v>
          </cell>
          <cell r="Z125">
            <v>20000</v>
          </cell>
          <cell r="AA125">
            <v>226000</v>
          </cell>
          <cell r="AB125">
            <v>11300</v>
          </cell>
          <cell r="AC125">
            <v>237300</v>
          </cell>
          <cell r="AD125">
            <v>6245</v>
          </cell>
          <cell r="AE125">
            <v>40591</v>
          </cell>
          <cell r="AF125" t="str">
            <v>CX750</v>
          </cell>
          <cell r="AG125">
            <v>35846</v>
          </cell>
          <cell r="AH125" t="str">
            <v>160-41063433</v>
          </cell>
          <cell r="AI125">
            <v>35845</v>
          </cell>
          <cell r="AJ125">
            <v>894964</v>
          </cell>
          <cell r="AK125">
            <v>35845</v>
          </cell>
          <cell r="AL125">
            <v>36</v>
          </cell>
          <cell r="AR125">
            <v>38.880000000000003</v>
          </cell>
          <cell r="AW125">
            <v>5</v>
          </cell>
          <cell r="AX125">
            <v>40591</v>
          </cell>
          <cell r="AY125">
            <v>0</v>
          </cell>
          <cell r="AZ125">
            <v>0</v>
          </cell>
          <cell r="BA125">
            <v>0</v>
          </cell>
          <cell r="BB125">
            <v>0</v>
          </cell>
          <cell r="BC125">
            <v>5</v>
          </cell>
          <cell r="BD125">
            <v>40591</v>
          </cell>
          <cell r="BF125">
            <v>242806</v>
          </cell>
          <cell r="BG125">
            <v>1578179</v>
          </cell>
          <cell r="BH125">
            <v>1578179</v>
          </cell>
          <cell r="BI125">
            <v>1578178</v>
          </cell>
          <cell r="BJ125">
            <v>0</v>
          </cell>
          <cell r="BK125">
            <v>0</v>
          </cell>
          <cell r="BL125">
            <v>4048276</v>
          </cell>
          <cell r="BM125">
            <v>35845</v>
          </cell>
          <cell r="BN125">
            <v>980314</v>
          </cell>
        </row>
        <row r="126">
          <cell r="A126">
            <v>123</v>
          </cell>
          <cell r="B126">
            <v>171</v>
          </cell>
          <cell r="C126">
            <v>35846</v>
          </cell>
          <cell r="D126" t="str">
            <v>a</v>
          </cell>
          <cell r="E126" t="str">
            <v>STAR PLUS</v>
          </cell>
          <cell r="F126">
            <v>43</v>
          </cell>
          <cell r="G126" t="str">
            <v>Promo  Rendezvous with Simi Garewal-17,Ek do Teen-20</v>
          </cell>
          <cell r="J126" t="str">
            <v>3a</v>
          </cell>
          <cell r="K126" t="str">
            <v>ANALOG - 30</v>
          </cell>
          <cell r="L126">
            <v>0</v>
          </cell>
          <cell r="M126">
            <v>0</v>
          </cell>
          <cell r="N126">
            <v>0</v>
          </cell>
          <cell r="O126">
            <v>0</v>
          </cell>
          <cell r="P126">
            <v>0</v>
          </cell>
          <cell r="Q126">
            <v>0</v>
          </cell>
          <cell r="R126">
            <v>1</v>
          </cell>
          <cell r="S126">
            <v>0</v>
          </cell>
          <cell r="T126">
            <v>0</v>
          </cell>
          <cell r="U126">
            <v>0</v>
          </cell>
          <cell r="V126">
            <v>0</v>
          </cell>
          <cell r="W126">
            <v>0</v>
          </cell>
          <cell r="X126">
            <v>12000</v>
          </cell>
          <cell r="Y126">
            <v>360</v>
          </cell>
          <cell r="Z126">
            <v>1200</v>
          </cell>
          <cell r="AA126">
            <v>13560</v>
          </cell>
          <cell r="AB126">
            <v>678</v>
          </cell>
          <cell r="AC126">
            <v>14238</v>
          </cell>
          <cell r="AD126">
            <v>375</v>
          </cell>
          <cell r="AE126">
            <v>375</v>
          </cell>
          <cell r="AF126" t="str">
            <v>CX750</v>
          </cell>
          <cell r="AG126">
            <v>35848</v>
          </cell>
          <cell r="AH126" t="str">
            <v>160-41063595</v>
          </cell>
          <cell r="AI126">
            <v>35847</v>
          </cell>
          <cell r="AJ126">
            <v>894983</v>
          </cell>
          <cell r="AK126">
            <v>35846</v>
          </cell>
          <cell r="AL126">
            <v>36</v>
          </cell>
          <cell r="AR126">
            <v>38.94</v>
          </cell>
          <cell r="AW126">
            <v>1</v>
          </cell>
          <cell r="AX126">
            <v>375</v>
          </cell>
          <cell r="AY126">
            <v>0</v>
          </cell>
          <cell r="AZ126">
            <v>0</v>
          </cell>
          <cell r="BA126">
            <v>0</v>
          </cell>
          <cell r="BB126">
            <v>0</v>
          </cell>
          <cell r="BC126">
            <v>1</v>
          </cell>
          <cell r="BD126">
            <v>375</v>
          </cell>
          <cell r="BE126" t="str">
            <v>Rendezvous with Simi Garewal-17,Ek do Teen-20</v>
          </cell>
          <cell r="BF126">
            <v>14603</v>
          </cell>
          <cell r="BG126">
            <v>14603</v>
          </cell>
          <cell r="BH126">
            <v>0</v>
          </cell>
          <cell r="BI126">
            <v>14603</v>
          </cell>
          <cell r="BJ126">
            <v>0</v>
          </cell>
          <cell r="BK126">
            <v>0</v>
          </cell>
          <cell r="BL126">
            <v>4049264</v>
          </cell>
          <cell r="BM126">
            <v>35847</v>
          </cell>
          <cell r="BN126">
            <v>980314</v>
          </cell>
        </row>
        <row r="127">
          <cell r="A127">
            <v>124</v>
          </cell>
          <cell r="B127">
            <v>171</v>
          </cell>
          <cell r="C127">
            <v>35846</v>
          </cell>
          <cell r="D127" t="str">
            <v>a</v>
          </cell>
          <cell r="E127" t="str">
            <v>STAR PLUS</v>
          </cell>
          <cell r="F127">
            <v>43</v>
          </cell>
          <cell r="G127" t="str">
            <v>Promo  Star Plus Menus for 23,24,25th Feb 98</v>
          </cell>
          <cell r="J127" t="str">
            <v>3a</v>
          </cell>
          <cell r="K127" t="str">
            <v>ANALOG - 30</v>
          </cell>
          <cell r="L127">
            <v>0</v>
          </cell>
          <cell r="M127">
            <v>0</v>
          </cell>
          <cell r="N127">
            <v>0</v>
          </cell>
          <cell r="O127">
            <v>0</v>
          </cell>
          <cell r="P127">
            <v>0</v>
          </cell>
          <cell r="Q127">
            <v>0</v>
          </cell>
          <cell r="R127">
            <v>2</v>
          </cell>
          <cell r="S127">
            <v>0</v>
          </cell>
          <cell r="T127">
            <v>0</v>
          </cell>
          <cell r="U127">
            <v>0</v>
          </cell>
          <cell r="V127">
            <v>0</v>
          </cell>
          <cell r="W127">
            <v>0</v>
          </cell>
          <cell r="X127">
            <v>12000</v>
          </cell>
          <cell r="Y127">
            <v>360</v>
          </cell>
          <cell r="Z127">
            <v>1200</v>
          </cell>
          <cell r="AA127">
            <v>13560</v>
          </cell>
          <cell r="AB127">
            <v>678</v>
          </cell>
          <cell r="AC127">
            <v>14238</v>
          </cell>
          <cell r="AD127">
            <v>375</v>
          </cell>
          <cell r="AE127">
            <v>750</v>
          </cell>
          <cell r="AF127" t="str">
            <v>CX750</v>
          </cell>
          <cell r="AG127">
            <v>35848</v>
          </cell>
          <cell r="AH127" t="str">
            <v>160-41063595</v>
          </cell>
          <cell r="AI127">
            <v>35847</v>
          </cell>
          <cell r="AJ127">
            <v>894983</v>
          </cell>
          <cell r="AK127">
            <v>35846</v>
          </cell>
          <cell r="AL127">
            <v>36</v>
          </cell>
          <cell r="AR127">
            <v>38.94</v>
          </cell>
          <cell r="AW127">
            <v>2</v>
          </cell>
          <cell r="AX127">
            <v>750</v>
          </cell>
          <cell r="AY127">
            <v>0</v>
          </cell>
          <cell r="AZ127">
            <v>0</v>
          </cell>
          <cell r="BA127">
            <v>0</v>
          </cell>
          <cell r="BB127">
            <v>0</v>
          </cell>
          <cell r="BC127">
            <v>2</v>
          </cell>
          <cell r="BD127">
            <v>750</v>
          </cell>
          <cell r="BE127" t="str">
            <v>Star Plus Menus for 23,24,25th Feb 98</v>
          </cell>
          <cell r="BF127">
            <v>14603</v>
          </cell>
          <cell r="BG127">
            <v>29206</v>
          </cell>
          <cell r="BH127">
            <v>0</v>
          </cell>
          <cell r="BI127">
            <v>29205</v>
          </cell>
          <cell r="BJ127">
            <v>0</v>
          </cell>
          <cell r="BK127">
            <v>0</v>
          </cell>
          <cell r="BL127">
            <v>4049264</v>
          </cell>
          <cell r="BM127">
            <v>35847</v>
          </cell>
          <cell r="BN127">
            <v>980314</v>
          </cell>
        </row>
        <row r="128">
          <cell r="A128">
            <v>125</v>
          </cell>
          <cell r="B128">
            <v>171</v>
          </cell>
          <cell r="C128">
            <v>35846</v>
          </cell>
          <cell r="D128" t="str">
            <v>a</v>
          </cell>
          <cell r="E128" t="str">
            <v>STAR PLUS</v>
          </cell>
          <cell r="F128" t="str">
            <v>111rep</v>
          </cell>
          <cell r="G128" t="str">
            <v>Duniya Ke Sitarey</v>
          </cell>
          <cell r="H128">
            <v>6</v>
          </cell>
          <cell r="I128">
            <v>35862</v>
          </cell>
          <cell r="J128" t="str">
            <v>3a</v>
          </cell>
          <cell r="K128" t="str">
            <v>ANALOG - 30</v>
          </cell>
          <cell r="L128">
            <v>0</v>
          </cell>
          <cell r="M128">
            <v>0</v>
          </cell>
          <cell r="N128">
            <v>0</v>
          </cell>
          <cell r="O128">
            <v>0</v>
          </cell>
          <cell r="P128">
            <v>0</v>
          </cell>
          <cell r="Q128">
            <v>0</v>
          </cell>
          <cell r="R128">
            <v>3</v>
          </cell>
          <cell r="S128">
            <v>0</v>
          </cell>
          <cell r="T128">
            <v>0</v>
          </cell>
          <cell r="U128">
            <v>0</v>
          </cell>
          <cell r="V128">
            <v>0</v>
          </cell>
          <cell r="W128">
            <v>0</v>
          </cell>
          <cell r="X128">
            <v>225000</v>
          </cell>
          <cell r="Y128">
            <v>6750</v>
          </cell>
          <cell r="Z128">
            <v>22500</v>
          </cell>
          <cell r="AA128">
            <v>254250</v>
          </cell>
          <cell r="AB128">
            <v>12713</v>
          </cell>
          <cell r="AC128">
            <v>266963</v>
          </cell>
          <cell r="AD128">
            <v>7025</v>
          </cell>
          <cell r="AE128">
            <v>7775</v>
          </cell>
          <cell r="AF128" t="str">
            <v>CX750</v>
          </cell>
          <cell r="AG128">
            <v>35848</v>
          </cell>
          <cell r="AH128" t="str">
            <v>160-41063595</v>
          </cell>
          <cell r="AI128">
            <v>35847</v>
          </cell>
          <cell r="AJ128">
            <v>894983</v>
          </cell>
          <cell r="AK128">
            <v>35846</v>
          </cell>
          <cell r="AL128">
            <v>36</v>
          </cell>
          <cell r="AR128">
            <v>38.94</v>
          </cell>
          <cell r="AW128">
            <v>3</v>
          </cell>
          <cell r="AX128">
            <v>7775</v>
          </cell>
          <cell r="AY128">
            <v>0</v>
          </cell>
          <cell r="AZ128">
            <v>0</v>
          </cell>
          <cell r="BA128">
            <v>0</v>
          </cell>
          <cell r="BB128">
            <v>0</v>
          </cell>
          <cell r="BC128">
            <v>3</v>
          </cell>
          <cell r="BD128">
            <v>7775</v>
          </cell>
          <cell r="BF128">
            <v>273554</v>
          </cell>
          <cell r="BG128">
            <v>302760</v>
          </cell>
          <cell r="BH128">
            <v>0</v>
          </cell>
          <cell r="BI128">
            <v>302759</v>
          </cell>
          <cell r="BJ128">
            <v>0</v>
          </cell>
          <cell r="BK128">
            <v>0</v>
          </cell>
          <cell r="BL128">
            <v>4049264</v>
          </cell>
          <cell r="BM128">
            <v>35847</v>
          </cell>
          <cell r="BN128">
            <v>980314</v>
          </cell>
        </row>
        <row r="129">
          <cell r="A129">
            <v>126</v>
          </cell>
          <cell r="B129">
            <v>171</v>
          </cell>
          <cell r="C129">
            <v>35846</v>
          </cell>
          <cell r="D129" t="str">
            <v>a</v>
          </cell>
          <cell r="E129" t="str">
            <v>STAR PLUS</v>
          </cell>
          <cell r="F129">
            <v>32</v>
          </cell>
          <cell r="G129" t="str">
            <v>Maal Hai to Taal Hai</v>
          </cell>
          <cell r="H129">
            <v>32</v>
          </cell>
          <cell r="I129">
            <v>35869</v>
          </cell>
          <cell r="J129" t="str">
            <v>3a</v>
          </cell>
          <cell r="K129" t="str">
            <v>ANALOG - 30</v>
          </cell>
          <cell r="L129">
            <v>0</v>
          </cell>
          <cell r="M129">
            <v>0</v>
          </cell>
          <cell r="N129">
            <v>0</v>
          </cell>
          <cell r="O129">
            <v>0</v>
          </cell>
          <cell r="P129">
            <v>0</v>
          </cell>
          <cell r="Q129">
            <v>0</v>
          </cell>
          <cell r="R129">
            <v>4</v>
          </cell>
          <cell r="S129">
            <v>0</v>
          </cell>
          <cell r="T129">
            <v>0</v>
          </cell>
          <cell r="U129">
            <v>0</v>
          </cell>
          <cell r="V129">
            <v>0</v>
          </cell>
          <cell r="W129">
            <v>0</v>
          </cell>
          <cell r="X129">
            <v>350000</v>
          </cell>
          <cell r="Y129">
            <v>10500</v>
          </cell>
          <cell r="Z129">
            <v>35000</v>
          </cell>
          <cell r="AA129">
            <v>395500</v>
          </cell>
          <cell r="AB129">
            <v>19775</v>
          </cell>
          <cell r="AC129">
            <v>415275</v>
          </cell>
          <cell r="AD129">
            <v>10928</v>
          </cell>
          <cell r="AE129">
            <v>18703</v>
          </cell>
          <cell r="AF129" t="str">
            <v>CX750</v>
          </cell>
          <cell r="AG129">
            <v>35848</v>
          </cell>
          <cell r="AH129" t="str">
            <v>160-41063595</v>
          </cell>
          <cell r="AI129">
            <v>35847</v>
          </cell>
          <cell r="AJ129">
            <v>894983</v>
          </cell>
          <cell r="AK129">
            <v>35846</v>
          </cell>
          <cell r="AL129">
            <v>36</v>
          </cell>
          <cell r="AR129">
            <v>38.94</v>
          </cell>
          <cell r="AW129">
            <v>4</v>
          </cell>
          <cell r="AX129">
            <v>18703</v>
          </cell>
          <cell r="AY129">
            <v>0</v>
          </cell>
          <cell r="AZ129">
            <v>0</v>
          </cell>
          <cell r="BA129">
            <v>0</v>
          </cell>
          <cell r="BB129">
            <v>0</v>
          </cell>
          <cell r="BC129">
            <v>4</v>
          </cell>
          <cell r="BD129">
            <v>18703</v>
          </cell>
          <cell r="BF129">
            <v>425536</v>
          </cell>
          <cell r="BG129">
            <v>728296</v>
          </cell>
          <cell r="BH129">
            <v>0</v>
          </cell>
          <cell r="BI129">
            <v>728295</v>
          </cell>
          <cell r="BJ129">
            <v>0</v>
          </cell>
          <cell r="BK129">
            <v>0</v>
          </cell>
          <cell r="BL129">
            <v>4049264</v>
          </cell>
          <cell r="BM129">
            <v>35847</v>
          </cell>
          <cell r="BN129">
            <v>980314</v>
          </cell>
        </row>
        <row r="130">
          <cell r="A130">
            <v>127</v>
          </cell>
          <cell r="B130">
            <v>171</v>
          </cell>
          <cell r="C130">
            <v>35846</v>
          </cell>
          <cell r="D130" t="str">
            <v>a</v>
          </cell>
          <cell r="E130" t="str">
            <v>STAR PLUS</v>
          </cell>
          <cell r="F130">
            <v>32</v>
          </cell>
          <cell r="G130" t="str">
            <v>Maal Hai to Taal Hai</v>
          </cell>
          <cell r="H130">
            <v>33</v>
          </cell>
          <cell r="I130">
            <v>35876</v>
          </cell>
          <cell r="J130" t="str">
            <v>3a</v>
          </cell>
          <cell r="K130" t="str">
            <v>ANALOG - 30</v>
          </cell>
          <cell r="L130">
            <v>0</v>
          </cell>
          <cell r="M130">
            <v>0</v>
          </cell>
          <cell r="N130">
            <v>0</v>
          </cell>
          <cell r="O130">
            <v>0</v>
          </cell>
          <cell r="P130">
            <v>0</v>
          </cell>
          <cell r="Q130">
            <v>0</v>
          </cell>
          <cell r="R130">
            <v>5</v>
          </cell>
          <cell r="S130">
            <v>0</v>
          </cell>
          <cell r="T130">
            <v>0</v>
          </cell>
          <cell r="U130">
            <v>0</v>
          </cell>
          <cell r="V130">
            <v>0</v>
          </cell>
          <cell r="W130">
            <v>0</v>
          </cell>
          <cell r="X130">
            <v>350000</v>
          </cell>
          <cell r="Y130">
            <v>10500</v>
          </cell>
          <cell r="Z130">
            <v>35000</v>
          </cell>
          <cell r="AA130">
            <v>395500</v>
          </cell>
          <cell r="AB130">
            <v>19775</v>
          </cell>
          <cell r="AC130">
            <v>415275</v>
          </cell>
          <cell r="AD130">
            <v>10928</v>
          </cell>
          <cell r="AE130">
            <v>29631</v>
          </cell>
          <cell r="AF130" t="str">
            <v>CX750</v>
          </cell>
          <cell r="AG130">
            <v>35848</v>
          </cell>
          <cell r="AH130" t="str">
            <v>160-41063595</v>
          </cell>
          <cell r="AI130">
            <v>35847</v>
          </cell>
          <cell r="AJ130">
            <v>894983</v>
          </cell>
          <cell r="AK130">
            <v>35846</v>
          </cell>
          <cell r="AL130">
            <v>36</v>
          </cell>
          <cell r="AR130">
            <v>38.94</v>
          </cell>
          <cell r="AW130">
            <v>5</v>
          </cell>
          <cell r="AX130">
            <v>29631</v>
          </cell>
          <cell r="AY130">
            <v>0</v>
          </cell>
          <cell r="AZ130">
            <v>0</v>
          </cell>
          <cell r="BA130">
            <v>0</v>
          </cell>
          <cell r="BB130">
            <v>0</v>
          </cell>
          <cell r="BC130">
            <v>5</v>
          </cell>
          <cell r="BD130">
            <v>29631</v>
          </cell>
          <cell r="BF130">
            <v>425536</v>
          </cell>
          <cell r="BG130">
            <v>1153832</v>
          </cell>
          <cell r="BH130">
            <v>0</v>
          </cell>
          <cell r="BI130">
            <v>1153831</v>
          </cell>
          <cell r="BJ130">
            <v>0</v>
          </cell>
          <cell r="BK130">
            <v>0</v>
          </cell>
          <cell r="BL130">
            <v>4049264</v>
          </cell>
          <cell r="BM130">
            <v>35847</v>
          </cell>
          <cell r="BN130">
            <v>980314</v>
          </cell>
        </row>
        <row r="131">
          <cell r="A131">
            <v>128</v>
          </cell>
          <cell r="B131">
            <v>171</v>
          </cell>
          <cell r="C131">
            <v>35846</v>
          </cell>
          <cell r="D131" t="str">
            <v>a</v>
          </cell>
          <cell r="E131" t="str">
            <v>STAR PLUS</v>
          </cell>
          <cell r="F131">
            <v>32</v>
          </cell>
          <cell r="G131" t="str">
            <v>Maal Hai to Taal Hai</v>
          </cell>
          <cell r="H131">
            <v>34</v>
          </cell>
          <cell r="I131">
            <v>35883</v>
          </cell>
          <cell r="J131" t="str">
            <v>3a</v>
          </cell>
          <cell r="K131" t="str">
            <v>ANALOG - 30</v>
          </cell>
          <cell r="L131">
            <v>0</v>
          </cell>
          <cell r="M131">
            <v>0</v>
          </cell>
          <cell r="N131">
            <v>0</v>
          </cell>
          <cell r="O131">
            <v>0</v>
          </cell>
          <cell r="P131">
            <v>0</v>
          </cell>
          <cell r="Q131">
            <v>0</v>
          </cell>
          <cell r="R131">
            <v>6</v>
          </cell>
          <cell r="S131">
            <v>0</v>
          </cell>
          <cell r="T131">
            <v>0</v>
          </cell>
          <cell r="U131">
            <v>0</v>
          </cell>
          <cell r="V131">
            <v>0</v>
          </cell>
          <cell r="W131">
            <v>0</v>
          </cell>
          <cell r="X131">
            <v>350000</v>
          </cell>
          <cell r="Y131">
            <v>10500</v>
          </cell>
          <cell r="Z131">
            <v>35000</v>
          </cell>
          <cell r="AA131">
            <v>395500</v>
          </cell>
          <cell r="AB131">
            <v>19775</v>
          </cell>
          <cell r="AC131">
            <v>415275</v>
          </cell>
          <cell r="AD131">
            <v>10928</v>
          </cell>
          <cell r="AE131">
            <v>40559</v>
          </cell>
          <cell r="AF131" t="str">
            <v>CX750</v>
          </cell>
          <cell r="AG131">
            <v>35848</v>
          </cell>
          <cell r="AH131" t="str">
            <v>160-41063595</v>
          </cell>
          <cell r="AI131">
            <v>35847</v>
          </cell>
          <cell r="AJ131">
            <v>894983</v>
          </cell>
          <cell r="AK131">
            <v>35846</v>
          </cell>
          <cell r="AL131">
            <v>36</v>
          </cell>
          <cell r="AR131">
            <v>38.94</v>
          </cell>
          <cell r="AW131">
            <v>6</v>
          </cell>
          <cell r="AX131">
            <v>40559</v>
          </cell>
          <cell r="AY131">
            <v>0</v>
          </cell>
          <cell r="AZ131">
            <v>0</v>
          </cell>
          <cell r="BA131">
            <v>0</v>
          </cell>
          <cell r="BB131">
            <v>0</v>
          </cell>
          <cell r="BC131">
            <v>6</v>
          </cell>
          <cell r="BD131">
            <v>40559</v>
          </cell>
          <cell r="BF131">
            <v>425536</v>
          </cell>
          <cell r="BG131">
            <v>1579368</v>
          </cell>
          <cell r="BH131">
            <v>0</v>
          </cell>
          <cell r="BI131">
            <v>1579367</v>
          </cell>
          <cell r="BJ131">
            <v>0</v>
          </cell>
          <cell r="BK131">
            <v>0</v>
          </cell>
          <cell r="BL131">
            <v>4049264</v>
          </cell>
          <cell r="BM131">
            <v>35847</v>
          </cell>
          <cell r="BN131">
            <v>980314</v>
          </cell>
        </row>
        <row r="132">
          <cell r="A132">
            <v>129</v>
          </cell>
          <cell r="B132">
            <v>171</v>
          </cell>
          <cell r="C132">
            <v>35846</v>
          </cell>
          <cell r="D132" t="str">
            <v>b</v>
          </cell>
          <cell r="E132" t="str">
            <v>STAR MOVIES</v>
          </cell>
          <cell r="F132">
            <v>2</v>
          </cell>
          <cell r="G132" t="str">
            <v>This Week That Year</v>
          </cell>
          <cell r="H132" t="str">
            <v>42/94</v>
          </cell>
          <cell r="I132">
            <v>35870</v>
          </cell>
          <cell r="J132" t="str">
            <v>3a</v>
          </cell>
          <cell r="K132" t="str">
            <v>ANALOG - 30</v>
          </cell>
          <cell r="L132">
            <v>0</v>
          </cell>
          <cell r="M132">
            <v>0</v>
          </cell>
          <cell r="N132">
            <v>0</v>
          </cell>
          <cell r="O132">
            <v>0</v>
          </cell>
          <cell r="P132">
            <v>0</v>
          </cell>
          <cell r="Q132">
            <v>0</v>
          </cell>
          <cell r="R132">
            <v>7</v>
          </cell>
          <cell r="S132">
            <v>0</v>
          </cell>
          <cell r="T132">
            <v>0</v>
          </cell>
          <cell r="U132">
            <v>0</v>
          </cell>
          <cell r="V132">
            <v>0</v>
          </cell>
          <cell r="W132">
            <v>0</v>
          </cell>
          <cell r="X132">
            <v>170000</v>
          </cell>
          <cell r="Y132">
            <v>48161</v>
          </cell>
          <cell r="Z132">
            <v>8500</v>
          </cell>
          <cell r="AA132">
            <v>226661</v>
          </cell>
          <cell r="AB132">
            <v>11333</v>
          </cell>
          <cell r="AC132">
            <v>237994</v>
          </cell>
          <cell r="AD132">
            <v>6263</v>
          </cell>
          <cell r="AE132">
            <v>46822</v>
          </cell>
          <cell r="AF132" t="str">
            <v>CX750</v>
          </cell>
          <cell r="AG132">
            <v>35848</v>
          </cell>
          <cell r="AH132" t="str">
            <v>160-41063595</v>
          </cell>
          <cell r="AI132">
            <v>35847</v>
          </cell>
          <cell r="AJ132">
            <v>894983</v>
          </cell>
          <cell r="AK132">
            <v>35846</v>
          </cell>
          <cell r="AL132">
            <v>36</v>
          </cell>
          <cell r="AR132">
            <v>38.94</v>
          </cell>
          <cell r="AW132">
            <v>6</v>
          </cell>
          <cell r="AX132">
            <v>40559</v>
          </cell>
          <cell r="AY132">
            <v>1</v>
          </cell>
          <cell r="AZ132">
            <v>6263</v>
          </cell>
          <cell r="BA132">
            <v>0</v>
          </cell>
          <cell r="BB132">
            <v>0</v>
          </cell>
          <cell r="BC132">
            <v>7</v>
          </cell>
          <cell r="BD132">
            <v>46822</v>
          </cell>
          <cell r="BF132">
            <v>243881</v>
          </cell>
          <cell r="BG132">
            <v>1823249</v>
          </cell>
          <cell r="BH132">
            <v>0</v>
          </cell>
          <cell r="BI132">
            <v>1579367</v>
          </cell>
          <cell r="BJ132">
            <v>243881</v>
          </cell>
          <cell r="BK132">
            <v>0</v>
          </cell>
          <cell r="BL132">
            <v>4049264</v>
          </cell>
          <cell r="BM132">
            <v>35847</v>
          </cell>
          <cell r="BN132">
            <v>980314</v>
          </cell>
        </row>
        <row r="133">
          <cell r="A133">
            <v>130</v>
          </cell>
          <cell r="B133">
            <v>171</v>
          </cell>
          <cell r="C133">
            <v>35846</v>
          </cell>
          <cell r="D133" t="str">
            <v>a</v>
          </cell>
          <cell r="E133" t="str">
            <v>STAR PLUS</v>
          </cell>
          <cell r="F133">
            <v>6</v>
          </cell>
          <cell r="G133" t="str">
            <v>Chandrakanta</v>
          </cell>
          <cell r="H133">
            <v>68</v>
          </cell>
          <cell r="I133">
            <v>35869</v>
          </cell>
          <cell r="J133" t="str">
            <v>3b</v>
          </cell>
          <cell r="K133" t="str">
            <v>ANALOG - 60</v>
          </cell>
          <cell r="L133">
            <v>0</v>
          </cell>
          <cell r="M133">
            <v>0</v>
          </cell>
          <cell r="N133">
            <v>0</v>
          </cell>
          <cell r="O133">
            <v>0</v>
          </cell>
          <cell r="P133">
            <v>0</v>
          </cell>
          <cell r="Q133">
            <v>0</v>
          </cell>
          <cell r="R133">
            <v>7</v>
          </cell>
          <cell r="S133">
            <v>1</v>
          </cell>
          <cell r="T133">
            <v>0</v>
          </cell>
          <cell r="U133">
            <v>0</v>
          </cell>
          <cell r="V133">
            <v>0</v>
          </cell>
          <cell r="W133">
            <v>0</v>
          </cell>
          <cell r="X133">
            <v>400000</v>
          </cell>
          <cell r="Y133">
            <v>12000</v>
          </cell>
          <cell r="Z133">
            <v>40000</v>
          </cell>
          <cell r="AA133">
            <v>452000</v>
          </cell>
          <cell r="AB133">
            <v>22600</v>
          </cell>
          <cell r="AC133">
            <v>474600</v>
          </cell>
          <cell r="AD133">
            <v>12489</v>
          </cell>
          <cell r="AE133">
            <v>59311</v>
          </cell>
          <cell r="AF133" t="str">
            <v>CX750</v>
          </cell>
          <cell r="AG133">
            <v>35848</v>
          </cell>
          <cell r="AH133" t="str">
            <v>160-41063595</v>
          </cell>
          <cell r="AI133">
            <v>35847</v>
          </cell>
          <cell r="AJ133">
            <v>894983</v>
          </cell>
          <cell r="AK133">
            <v>35846</v>
          </cell>
          <cell r="AL133">
            <v>36</v>
          </cell>
          <cell r="AR133">
            <v>38.94</v>
          </cell>
          <cell r="AW133">
            <v>7</v>
          </cell>
          <cell r="AX133">
            <v>53048</v>
          </cell>
          <cell r="AY133">
            <v>1</v>
          </cell>
          <cell r="AZ133">
            <v>6263</v>
          </cell>
          <cell r="BA133">
            <v>0</v>
          </cell>
          <cell r="BB133">
            <v>0</v>
          </cell>
          <cell r="BC133">
            <v>8</v>
          </cell>
          <cell r="BD133">
            <v>59311</v>
          </cell>
          <cell r="BF133">
            <v>486322</v>
          </cell>
          <cell r="BG133">
            <v>2309571</v>
          </cell>
          <cell r="BH133">
            <v>0</v>
          </cell>
          <cell r="BI133">
            <v>2065689</v>
          </cell>
          <cell r="BJ133">
            <v>243881</v>
          </cell>
          <cell r="BK133">
            <v>0</v>
          </cell>
          <cell r="BL133">
            <v>4049264</v>
          </cell>
          <cell r="BM133">
            <v>35847</v>
          </cell>
          <cell r="BN133">
            <v>980314</v>
          </cell>
        </row>
        <row r="134">
          <cell r="A134">
            <v>131</v>
          </cell>
          <cell r="B134">
            <v>171</v>
          </cell>
          <cell r="C134">
            <v>35846</v>
          </cell>
          <cell r="D134" t="str">
            <v>a</v>
          </cell>
          <cell r="E134" t="str">
            <v>STAR PLUS</v>
          </cell>
          <cell r="F134">
            <v>49</v>
          </cell>
          <cell r="G134" t="str">
            <v>Ek Do Teen</v>
          </cell>
          <cell r="H134">
            <v>19</v>
          </cell>
          <cell r="I134">
            <v>35852</v>
          </cell>
          <cell r="J134" t="str">
            <v>3b</v>
          </cell>
          <cell r="K134" t="str">
            <v>ANALOG - 60</v>
          </cell>
          <cell r="L134">
            <v>0</v>
          </cell>
          <cell r="M134">
            <v>0</v>
          </cell>
          <cell r="N134">
            <v>0</v>
          </cell>
          <cell r="O134">
            <v>0</v>
          </cell>
          <cell r="P134">
            <v>0</v>
          </cell>
          <cell r="Q134">
            <v>0</v>
          </cell>
          <cell r="R134">
            <v>7</v>
          </cell>
          <cell r="S134">
            <v>2</v>
          </cell>
          <cell r="T134">
            <v>0</v>
          </cell>
          <cell r="U134">
            <v>0</v>
          </cell>
          <cell r="V134">
            <v>0</v>
          </cell>
          <cell r="W134">
            <v>0</v>
          </cell>
          <cell r="X134">
            <v>500000</v>
          </cell>
          <cell r="Y134">
            <v>15000</v>
          </cell>
          <cell r="Z134">
            <v>50000</v>
          </cell>
          <cell r="AA134">
            <v>565000</v>
          </cell>
          <cell r="AB134">
            <v>28250</v>
          </cell>
          <cell r="AC134">
            <v>593250</v>
          </cell>
          <cell r="AD134">
            <v>15612</v>
          </cell>
          <cell r="AE134">
            <v>74923</v>
          </cell>
          <cell r="AF134" t="str">
            <v>CX750</v>
          </cell>
          <cell r="AG134">
            <v>35848</v>
          </cell>
          <cell r="AH134" t="str">
            <v>160-41063595</v>
          </cell>
          <cell r="AI134">
            <v>35847</v>
          </cell>
          <cell r="AJ134">
            <v>894983</v>
          </cell>
          <cell r="AK134">
            <v>35846</v>
          </cell>
          <cell r="AL134">
            <v>36</v>
          </cell>
          <cell r="AR134">
            <v>38.94</v>
          </cell>
          <cell r="AW134">
            <v>8</v>
          </cell>
          <cell r="AX134">
            <v>68660</v>
          </cell>
          <cell r="AY134">
            <v>1</v>
          </cell>
          <cell r="AZ134">
            <v>6263</v>
          </cell>
          <cell r="BA134">
            <v>0</v>
          </cell>
          <cell r="BB134">
            <v>0</v>
          </cell>
          <cell r="BC134">
            <v>9</v>
          </cell>
          <cell r="BD134">
            <v>74923</v>
          </cell>
          <cell r="BF134">
            <v>607931</v>
          </cell>
          <cell r="BG134">
            <v>2917502</v>
          </cell>
          <cell r="BH134">
            <v>0</v>
          </cell>
          <cell r="BI134">
            <v>2673620</v>
          </cell>
          <cell r="BJ134">
            <v>243881</v>
          </cell>
          <cell r="BK134">
            <v>0</v>
          </cell>
          <cell r="BL134">
            <v>4049264</v>
          </cell>
          <cell r="BM134">
            <v>35847</v>
          </cell>
          <cell r="BN134">
            <v>980314</v>
          </cell>
        </row>
        <row r="135">
          <cell r="A135">
            <v>132</v>
          </cell>
          <cell r="B135">
            <v>171</v>
          </cell>
          <cell r="C135">
            <v>35846</v>
          </cell>
          <cell r="D135" t="str">
            <v>a</v>
          </cell>
          <cell r="E135" t="str">
            <v>STAR PLUS</v>
          </cell>
          <cell r="F135">
            <v>61</v>
          </cell>
          <cell r="G135" t="str">
            <v>Bakeman's OOh La La La</v>
          </cell>
          <cell r="H135">
            <v>11</v>
          </cell>
          <cell r="J135" t="str">
            <v>3b</v>
          </cell>
          <cell r="K135" t="str">
            <v>ANALOG - 60</v>
          </cell>
          <cell r="L135">
            <v>0</v>
          </cell>
          <cell r="M135">
            <v>0</v>
          </cell>
          <cell r="N135">
            <v>0</v>
          </cell>
          <cell r="O135">
            <v>0</v>
          </cell>
          <cell r="P135">
            <v>0</v>
          </cell>
          <cell r="Q135">
            <v>0</v>
          </cell>
          <cell r="R135">
            <v>7</v>
          </cell>
          <cell r="S135">
            <v>3</v>
          </cell>
          <cell r="T135">
            <v>0</v>
          </cell>
          <cell r="U135">
            <v>0</v>
          </cell>
          <cell r="V135">
            <v>0</v>
          </cell>
          <cell r="W135">
            <v>0</v>
          </cell>
          <cell r="X135">
            <v>375000</v>
          </cell>
          <cell r="Y135">
            <v>11250</v>
          </cell>
          <cell r="Z135">
            <v>37500</v>
          </cell>
          <cell r="AA135">
            <v>423750</v>
          </cell>
          <cell r="AB135">
            <v>21188</v>
          </cell>
          <cell r="AC135">
            <v>444938</v>
          </cell>
          <cell r="AD135">
            <v>11709</v>
          </cell>
          <cell r="AE135">
            <v>86632</v>
          </cell>
          <cell r="AF135" t="str">
            <v>CX750</v>
          </cell>
          <cell r="AG135">
            <v>35848</v>
          </cell>
          <cell r="AH135" t="str">
            <v>160-41063595</v>
          </cell>
          <cell r="AI135">
            <v>35847</v>
          </cell>
          <cell r="AJ135">
            <v>894983</v>
          </cell>
          <cell r="AK135">
            <v>35846</v>
          </cell>
          <cell r="AL135">
            <v>36</v>
          </cell>
          <cell r="AR135">
            <v>38.94</v>
          </cell>
          <cell r="AW135">
            <v>9</v>
          </cell>
          <cell r="AX135">
            <v>80369</v>
          </cell>
          <cell r="AY135">
            <v>1</v>
          </cell>
          <cell r="AZ135">
            <v>6263</v>
          </cell>
          <cell r="BA135">
            <v>0</v>
          </cell>
          <cell r="BB135">
            <v>0</v>
          </cell>
          <cell r="BC135">
            <v>10</v>
          </cell>
          <cell r="BD135">
            <v>86632</v>
          </cell>
          <cell r="BF135">
            <v>455948</v>
          </cell>
          <cell r="BG135">
            <v>3373450</v>
          </cell>
          <cell r="BH135">
            <v>0</v>
          </cell>
          <cell r="BI135">
            <v>3129569</v>
          </cell>
          <cell r="BJ135">
            <v>243881</v>
          </cell>
          <cell r="BK135">
            <v>0</v>
          </cell>
          <cell r="BL135">
            <v>4049264</v>
          </cell>
          <cell r="BM135">
            <v>35847</v>
          </cell>
          <cell r="BN135">
            <v>980314</v>
          </cell>
        </row>
        <row r="136">
          <cell r="A136">
            <v>133</v>
          </cell>
          <cell r="B136">
            <v>171</v>
          </cell>
          <cell r="C136">
            <v>35846</v>
          </cell>
          <cell r="D136" t="str">
            <v>a</v>
          </cell>
          <cell r="E136" t="str">
            <v>STAR PLUS</v>
          </cell>
          <cell r="F136">
            <v>61</v>
          </cell>
          <cell r="G136" t="str">
            <v>Bakeman's OOh La La La</v>
          </cell>
          <cell r="H136">
            <v>12</v>
          </cell>
          <cell r="J136" t="str">
            <v>3b</v>
          </cell>
          <cell r="K136" t="str">
            <v>ANALOG - 60</v>
          </cell>
          <cell r="L136">
            <v>0</v>
          </cell>
          <cell r="M136">
            <v>0</v>
          </cell>
          <cell r="N136">
            <v>0</v>
          </cell>
          <cell r="O136">
            <v>0</v>
          </cell>
          <cell r="P136">
            <v>0</v>
          </cell>
          <cell r="Q136">
            <v>0</v>
          </cell>
          <cell r="R136">
            <v>7</v>
          </cell>
          <cell r="S136">
            <v>4</v>
          </cell>
          <cell r="T136">
            <v>0</v>
          </cell>
          <cell r="U136">
            <v>0</v>
          </cell>
          <cell r="V136">
            <v>0</v>
          </cell>
          <cell r="W136">
            <v>0</v>
          </cell>
          <cell r="X136">
            <v>375000</v>
          </cell>
          <cell r="Y136">
            <v>11250</v>
          </cell>
          <cell r="Z136">
            <v>37500</v>
          </cell>
          <cell r="AA136">
            <v>423750</v>
          </cell>
          <cell r="AB136">
            <v>21188</v>
          </cell>
          <cell r="AC136">
            <v>444938</v>
          </cell>
          <cell r="AD136">
            <v>11709</v>
          </cell>
          <cell r="AE136">
            <v>98341</v>
          </cell>
          <cell r="AF136" t="str">
            <v>CX750</v>
          </cell>
          <cell r="AG136">
            <v>35848</v>
          </cell>
          <cell r="AH136" t="str">
            <v>160-41063595</v>
          </cell>
          <cell r="AI136">
            <v>35847</v>
          </cell>
          <cell r="AJ136">
            <v>894983</v>
          </cell>
          <cell r="AK136">
            <v>35846</v>
          </cell>
          <cell r="AL136">
            <v>36</v>
          </cell>
          <cell r="AR136">
            <v>38.94</v>
          </cell>
          <cell r="AW136">
            <v>10</v>
          </cell>
          <cell r="AX136">
            <v>92078</v>
          </cell>
          <cell r="AY136">
            <v>1</v>
          </cell>
          <cell r="AZ136">
            <v>6263</v>
          </cell>
          <cell r="BA136">
            <v>0</v>
          </cell>
          <cell r="BB136">
            <v>0</v>
          </cell>
          <cell r="BC136">
            <v>11</v>
          </cell>
          <cell r="BD136">
            <v>98341</v>
          </cell>
          <cell r="BF136">
            <v>455948</v>
          </cell>
          <cell r="BG136">
            <v>3829398</v>
          </cell>
          <cell r="BH136">
            <v>0</v>
          </cell>
          <cell r="BI136">
            <v>3585517</v>
          </cell>
          <cell r="BJ136">
            <v>243881</v>
          </cell>
          <cell r="BK136">
            <v>0</v>
          </cell>
          <cell r="BL136">
            <v>4049264</v>
          </cell>
          <cell r="BM136">
            <v>35847</v>
          </cell>
          <cell r="BN136">
            <v>980314</v>
          </cell>
        </row>
        <row r="137">
          <cell r="A137">
            <v>134</v>
          </cell>
          <cell r="B137">
            <v>171</v>
          </cell>
          <cell r="C137">
            <v>35846</v>
          </cell>
          <cell r="D137" t="str">
            <v>a</v>
          </cell>
          <cell r="E137" t="str">
            <v>STAR PLUS</v>
          </cell>
          <cell r="F137">
            <v>61</v>
          </cell>
          <cell r="G137" t="str">
            <v>Bakeman's OOh La La La</v>
          </cell>
          <cell r="H137">
            <v>13</v>
          </cell>
          <cell r="J137" t="str">
            <v>3b</v>
          </cell>
          <cell r="K137" t="str">
            <v>ANALOG - 60</v>
          </cell>
          <cell r="L137">
            <v>0</v>
          </cell>
          <cell r="M137">
            <v>0</v>
          </cell>
          <cell r="N137">
            <v>0</v>
          </cell>
          <cell r="O137">
            <v>0</v>
          </cell>
          <cell r="P137">
            <v>0</v>
          </cell>
          <cell r="Q137">
            <v>0</v>
          </cell>
          <cell r="R137">
            <v>7</v>
          </cell>
          <cell r="S137">
            <v>5</v>
          </cell>
          <cell r="T137">
            <v>0</v>
          </cell>
          <cell r="U137">
            <v>0</v>
          </cell>
          <cell r="V137">
            <v>0</v>
          </cell>
          <cell r="W137">
            <v>0</v>
          </cell>
          <cell r="X137">
            <v>375000</v>
          </cell>
          <cell r="Y137">
            <v>11250</v>
          </cell>
          <cell r="Z137">
            <v>37500</v>
          </cell>
          <cell r="AA137">
            <v>423750</v>
          </cell>
          <cell r="AB137">
            <v>21188</v>
          </cell>
          <cell r="AC137">
            <v>444938</v>
          </cell>
          <cell r="AD137">
            <v>11709</v>
          </cell>
          <cell r="AE137">
            <v>110050</v>
          </cell>
          <cell r="AF137" t="str">
            <v>CX750</v>
          </cell>
          <cell r="AG137">
            <v>35848</v>
          </cell>
          <cell r="AH137" t="str">
            <v>160-41063595</v>
          </cell>
          <cell r="AI137">
            <v>35847</v>
          </cell>
          <cell r="AJ137">
            <v>894983</v>
          </cell>
          <cell r="AK137">
            <v>35846</v>
          </cell>
          <cell r="AL137">
            <v>36</v>
          </cell>
          <cell r="AR137">
            <v>38.94</v>
          </cell>
          <cell r="AW137">
            <v>11</v>
          </cell>
          <cell r="AX137">
            <v>103787</v>
          </cell>
          <cell r="AY137">
            <v>1</v>
          </cell>
          <cell r="AZ137">
            <v>6263</v>
          </cell>
          <cell r="BA137">
            <v>0</v>
          </cell>
          <cell r="BB137">
            <v>0</v>
          </cell>
          <cell r="BC137">
            <v>12</v>
          </cell>
          <cell r="BD137">
            <v>110050</v>
          </cell>
          <cell r="BF137">
            <v>455948</v>
          </cell>
          <cell r="BG137">
            <v>4285346</v>
          </cell>
          <cell r="BH137">
            <v>0</v>
          </cell>
          <cell r="BI137">
            <v>4041466</v>
          </cell>
          <cell r="BJ137">
            <v>243881</v>
          </cell>
          <cell r="BK137">
            <v>0</v>
          </cell>
          <cell r="BL137">
            <v>4049264</v>
          </cell>
          <cell r="BM137">
            <v>35847</v>
          </cell>
          <cell r="BN137">
            <v>980314</v>
          </cell>
        </row>
        <row r="138">
          <cell r="A138">
            <v>135</v>
          </cell>
          <cell r="B138">
            <v>171</v>
          </cell>
          <cell r="C138">
            <v>35846</v>
          </cell>
          <cell r="D138" t="str">
            <v>a</v>
          </cell>
          <cell r="E138" t="str">
            <v>STAR PLUS</v>
          </cell>
          <cell r="F138">
            <v>61</v>
          </cell>
          <cell r="G138" t="str">
            <v>Bakeman's OOh La La La</v>
          </cell>
          <cell r="H138">
            <v>14</v>
          </cell>
          <cell r="J138" t="str">
            <v>3b</v>
          </cell>
          <cell r="K138" t="str">
            <v>ANALOG - 60</v>
          </cell>
          <cell r="L138">
            <v>0</v>
          </cell>
          <cell r="M138">
            <v>0</v>
          </cell>
          <cell r="N138">
            <v>0</v>
          </cell>
          <cell r="O138">
            <v>0</v>
          </cell>
          <cell r="P138">
            <v>0</v>
          </cell>
          <cell r="Q138">
            <v>0</v>
          </cell>
          <cell r="R138">
            <v>7</v>
          </cell>
          <cell r="S138">
            <v>6</v>
          </cell>
          <cell r="T138">
            <v>0</v>
          </cell>
          <cell r="U138">
            <v>0</v>
          </cell>
          <cell r="V138">
            <v>0</v>
          </cell>
          <cell r="W138">
            <v>0</v>
          </cell>
          <cell r="X138">
            <v>375000</v>
          </cell>
          <cell r="Y138">
            <v>11250</v>
          </cell>
          <cell r="Z138">
            <v>37500</v>
          </cell>
          <cell r="AA138">
            <v>423750</v>
          </cell>
          <cell r="AB138">
            <v>21188</v>
          </cell>
          <cell r="AC138">
            <v>444938</v>
          </cell>
          <cell r="AD138">
            <v>11709</v>
          </cell>
          <cell r="AE138">
            <v>121759</v>
          </cell>
          <cell r="AF138" t="str">
            <v>CX750</v>
          </cell>
          <cell r="AG138">
            <v>35848</v>
          </cell>
          <cell r="AH138" t="str">
            <v>160-41063595</v>
          </cell>
          <cell r="AI138">
            <v>35847</v>
          </cell>
          <cell r="AJ138">
            <v>894983</v>
          </cell>
          <cell r="AK138">
            <v>35846</v>
          </cell>
          <cell r="AL138">
            <v>36</v>
          </cell>
          <cell r="AR138">
            <v>38.94</v>
          </cell>
          <cell r="AW138">
            <v>12</v>
          </cell>
          <cell r="AX138">
            <v>115496</v>
          </cell>
          <cell r="AY138">
            <v>1</v>
          </cell>
          <cell r="AZ138">
            <v>6263</v>
          </cell>
          <cell r="BA138">
            <v>0</v>
          </cell>
          <cell r="BB138">
            <v>0</v>
          </cell>
          <cell r="BC138">
            <v>13</v>
          </cell>
          <cell r="BD138">
            <v>121759</v>
          </cell>
          <cell r="BF138">
            <v>455948</v>
          </cell>
          <cell r="BG138">
            <v>4741294</v>
          </cell>
          <cell r="BH138">
            <v>0</v>
          </cell>
          <cell r="BI138">
            <v>4497414</v>
          </cell>
          <cell r="BJ138">
            <v>243881</v>
          </cell>
          <cell r="BK138">
            <v>0</v>
          </cell>
          <cell r="BL138">
            <v>4049264</v>
          </cell>
          <cell r="BM138">
            <v>35847</v>
          </cell>
          <cell r="BN138">
            <v>980314</v>
          </cell>
        </row>
        <row r="139">
          <cell r="A139">
            <v>136</v>
          </cell>
          <cell r="B139">
            <v>171</v>
          </cell>
          <cell r="C139">
            <v>35846</v>
          </cell>
          <cell r="D139" t="str">
            <v>a</v>
          </cell>
          <cell r="E139" t="str">
            <v>STAR PLUS</v>
          </cell>
          <cell r="F139">
            <v>61</v>
          </cell>
          <cell r="G139" t="str">
            <v>Bakeman's OOh La La La</v>
          </cell>
          <cell r="H139">
            <v>15</v>
          </cell>
          <cell r="J139" t="str">
            <v>3b</v>
          </cell>
          <cell r="K139" t="str">
            <v>ANALOG - 60</v>
          </cell>
          <cell r="L139">
            <v>0</v>
          </cell>
          <cell r="M139">
            <v>0</v>
          </cell>
          <cell r="N139">
            <v>0</v>
          </cell>
          <cell r="O139">
            <v>0</v>
          </cell>
          <cell r="P139">
            <v>0</v>
          </cell>
          <cell r="Q139">
            <v>0</v>
          </cell>
          <cell r="R139">
            <v>7</v>
          </cell>
          <cell r="S139">
            <v>7</v>
          </cell>
          <cell r="T139">
            <v>0</v>
          </cell>
          <cell r="U139">
            <v>0</v>
          </cell>
          <cell r="V139">
            <v>0</v>
          </cell>
          <cell r="W139">
            <v>0</v>
          </cell>
          <cell r="X139">
            <v>375000</v>
          </cell>
          <cell r="Y139">
            <v>11250</v>
          </cell>
          <cell r="Z139">
            <v>37500</v>
          </cell>
          <cell r="AA139">
            <v>423750</v>
          </cell>
          <cell r="AB139">
            <v>21188</v>
          </cell>
          <cell r="AC139">
            <v>444938</v>
          </cell>
          <cell r="AD139">
            <v>11709</v>
          </cell>
          <cell r="AE139">
            <v>133468</v>
          </cell>
          <cell r="AF139" t="str">
            <v>CX750</v>
          </cell>
          <cell r="AG139">
            <v>35848</v>
          </cell>
          <cell r="AH139" t="str">
            <v>160-41063595</v>
          </cell>
          <cell r="AI139">
            <v>35847</v>
          </cell>
          <cell r="AJ139">
            <v>894983</v>
          </cell>
          <cell r="AK139">
            <v>35846</v>
          </cell>
          <cell r="AL139">
            <v>36</v>
          </cell>
          <cell r="AR139">
            <v>38.94</v>
          </cell>
          <cell r="AW139">
            <v>13</v>
          </cell>
          <cell r="AX139">
            <v>127205</v>
          </cell>
          <cell r="AY139">
            <v>1</v>
          </cell>
          <cell r="AZ139">
            <v>6263</v>
          </cell>
          <cell r="BA139">
            <v>0</v>
          </cell>
          <cell r="BB139">
            <v>0</v>
          </cell>
          <cell r="BC139">
            <v>14</v>
          </cell>
          <cell r="BD139">
            <v>133468</v>
          </cell>
          <cell r="BF139">
            <v>455948</v>
          </cell>
          <cell r="BG139">
            <v>5197242</v>
          </cell>
          <cell r="BH139">
            <v>5197242</v>
          </cell>
          <cell r="BI139">
            <v>4953363</v>
          </cell>
          <cell r="BJ139">
            <v>243881</v>
          </cell>
          <cell r="BK139">
            <v>0</v>
          </cell>
          <cell r="BL139">
            <v>4049264</v>
          </cell>
          <cell r="BM139">
            <v>35847</v>
          </cell>
          <cell r="BN139">
            <v>980314</v>
          </cell>
        </row>
        <row r="140">
          <cell r="A140">
            <v>137</v>
          </cell>
          <cell r="B140">
            <v>172</v>
          </cell>
          <cell r="C140">
            <v>35849</v>
          </cell>
          <cell r="D140" t="str">
            <v>c</v>
          </cell>
          <cell r="E140" t="str">
            <v>CHANNEL [V]</v>
          </cell>
          <cell r="F140">
            <v>67</v>
          </cell>
          <cell r="G140" t="str">
            <v>Promo-Women's Day Spot x 7</v>
          </cell>
          <cell r="J140" t="str">
            <v>1a</v>
          </cell>
          <cell r="K140" t="str">
            <v>DIGI - 30</v>
          </cell>
          <cell r="L140">
            <v>1</v>
          </cell>
          <cell r="M140">
            <v>0</v>
          </cell>
          <cell r="N140">
            <v>0</v>
          </cell>
          <cell r="O140">
            <v>0</v>
          </cell>
          <cell r="P140">
            <v>0</v>
          </cell>
          <cell r="Q140">
            <v>0</v>
          </cell>
          <cell r="R140">
            <v>0</v>
          </cell>
          <cell r="S140">
            <v>0</v>
          </cell>
          <cell r="T140">
            <v>0</v>
          </cell>
          <cell r="U140">
            <v>0</v>
          </cell>
          <cell r="V140">
            <v>0</v>
          </cell>
          <cell r="W140">
            <v>0</v>
          </cell>
          <cell r="X140">
            <v>20000</v>
          </cell>
          <cell r="Y140">
            <v>8714</v>
          </cell>
          <cell r="Z140">
            <v>1000</v>
          </cell>
          <cell r="AA140">
            <v>29714</v>
          </cell>
          <cell r="AB140">
            <v>1486</v>
          </cell>
          <cell r="AC140">
            <v>31200</v>
          </cell>
          <cell r="AD140">
            <v>821</v>
          </cell>
          <cell r="AE140">
            <v>821</v>
          </cell>
          <cell r="AF140" t="str">
            <v>CX750</v>
          </cell>
          <cell r="AG140">
            <v>35851</v>
          </cell>
          <cell r="AH140" t="str">
            <v>085-69044264</v>
          </cell>
          <cell r="AI140">
            <v>35849</v>
          </cell>
          <cell r="AJ140">
            <v>920101</v>
          </cell>
          <cell r="AK140">
            <v>35849</v>
          </cell>
          <cell r="AL140">
            <v>36</v>
          </cell>
          <cell r="AR140">
            <v>39.229999999999997</v>
          </cell>
          <cell r="AW140">
            <v>0</v>
          </cell>
          <cell r="AX140">
            <v>0</v>
          </cell>
          <cell r="AY140">
            <v>0</v>
          </cell>
          <cell r="AZ140">
            <v>0</v>
          </cell>
          <cell r="BA140">
            <v>1</v>
          </cell>
          <cell r="BB140">
            <v>821</v>
          </cell>
          <cell r="BC140">
            <v>1</v>
          </cell>
          <cell r="BD140">
            <v>821</v>
          </cell>
          <cell r="BF140">
            <v>32208</v>
          </cell>
          <cell r="BG140">
            <v>32208</v>
          </cell>
          <cell r="BH140">
            <v>0</v>
          </cell>
          <cell r="BI140">
            <v>0</v>
          </cell>
          <cell r="BJ140">
            <v>0</v>
          </cell>
          <cell r="BK140">
            <v>32208</v>
          </cell>
          <cell r="BL140">
            <v>4049825</v>
          </cell>
          <cell r="BM140">
            <v>35849</v>
          </cell>
          <cell r="BN140">
            <v>980314</v>
          </cell>
        </row>
        <row r="141">
          <cell r="A141">
            <v>138</v>
          </cell>
          <cell r="B141">
            <v>172</v>
          </cell>
          <cell r="C141">
            <v>35849</v>
          </cell>
          <cell r="D141" t="str">
            <v>c</v>
          </cell>
          <cell r="E141" t="str">
            <v>CHANNEL [V]</v>
          </cell>
          <cell r="F141">
            <v>68</v>
          </cell>
          <cell r="G141" t="str">
            <v>Promo-UB Ice/Mangta Hai (Revised Fix)</v>
          </cell>
          <cell r="J141" t="str">
            <v>1a</v>
          </cell>
          <cell r="K141" t="str">
            <v>DIGI - 30</v>
          </cell>
          <cell r="L141">
            <v>2</v>
          </cell>
          <cell r="M141">
            <v>0</v>
          </cell>
          <cell r="N141">
            <v>0</v>
          </cell>
          <cell r="O141">
            <v>0</v>
          </cell>
          <cell r="P141">
            <v>0</v>
          </cell>
          <cell r="Q141">
            <v>0</v>
          </cell>
          <cell r="R141">
            <v>0</v>
          </cell>
          <cell r="S141">
            <v>0</v>
          </cell>
          <cell r="T141">
            <v>0</v>
          </cell>
          <cell r="U141">
            <v>0</v>
          </cell>
          <cell r="V141">
            <v>0</v>
          </cell>
          <cell r="W141">
            <v>0</v>
          </cell>
          <cell r="X141">
            <v>5000</v>
          </cell>
          <cell r="Y141">
            <v>2179</v>
          </cell>
          <cell r="Z141">
            <v>250</v>
          </cell>
          <cell r="AA141">
            <v>7429</v>
          </cell>
          <cell r="AB141">
            <v>371</v>
          </cell>
          <cell r="AC141">
            <v>7800</v>
          </cell>
          <cell r="AD141">
            <v>205</v>
          </cell>
          <cell r="AE141">
            <v>1026</v>
          </cell>
          <cell r="AF141" t="str">
            <v>CX750</v>
          </cell>
          <cell r="AG141">
            <v>35851</v>
          </cell>
          <cell r="AH141" t="str">
            <v>085-69044264</v>
          </cell>
          <cell r="AI141">
            <v>35849</v>
          </cell>
          <cell r="AJ141">
            <v>920101</v>
          </cell>
          <cell r="AK141">
            <v>35849</v>
          </cell>
          <cell r="AL141">
            <v>36</v>
          </cell>
          <cell r="AR141">
            <v>39.229999999999997</v>
          </cell>
          <cell r="AW141">
            <v>0</v>
          </cell>
          <cell r="AX141">
            <v>0</v>
          </cell>
          <cell r="AY141">
            <v>0</v>
          </cell>
          <cell r="AZ141">
            <v>0</v>
          </cell>
          <cell r="BA141">
            <v>2</v>
          </cell>
          <cell r="BB141">
            <v>1026</v>
          </cell>
          <cell r="BC141">
            <v>2</v>
          </cell>
          <cell r="BD141">
            <v>1026</v>
          </cell>
          <cell r="BF141">
            <v>8042</v>
          </cell>
          <cell r="BG141">
            <v>40250</v>
          </cell>
          <cell r="BH141">
            <v>0</v>
          </cell>
          <cell r="BI141">
            <v>0</v>
          </cell>
          <cell r="BJ141">
            <v>0</v>
          </cell>
          <cell r="BK141">
            <v>40250</v>
          </cell>
          <cell r="BL141">
            <v>4049825</v>
          </cell>
          <cell r="BM141">
            <v>35849</v>
          </cell>
          <cell r="BN141">
            <v>980314</v>
          </cell>
        </row>
        <row r="142">
          <cell r="A142">
            <v>139</v>
          </cell>
          <cell r="B142">
            <v>172</v>
          </cell>
          <cell r="C142">
            <v>35849</v>
          </cell>
          <cell r="D142" t="str">
            <v>c</v>
          </cell>
          <cell r="E142" t="str">
            <v>CHANNEL [V]</v>
          </cell>
          <cell r="F142">
            <v>68</v>
          </cell>
          <cell r="G142" t="str">
            <v>Promo-UB Ice/Mangta Hai (Revised Fix)</v>
          </cell>
          <cell r="J142" t="str">
            <v>4a</v>
          </cell>
          <cell r="K142" t="str">
            <v>DAT</v>
          </cell>
          <cell r="L142">
            <v>2</v>
          </cell>
          <cell r="M142">
            <v>0</v>
          </cell>
          <cell r="N142">
            <v>0</v>
          </cell>
          <cell r="O142">
            <v>0</v>
          </cell>
          <cell r="P142">
            <v>0</v>
          </cell>
          <cell r="Q142">
            <v>0</v>
          </cell>
          <cell r="R142">
            <v>0</v>
          </cell>
          <cell r="S142">
            <v>0</v>
          </cell>
          <cell r="T142">
            <v>0</v>
          </cell>
          <cell r="U142">
            <v>1</v>
          </cell>
          <cell r="V142">
            <v>0</v>
          </cell>
          <cell r="W142">
            <v>0</v>
          </cell>
          <cell r="X142">
            <v>5000</v>
          </cell>
          <cell r="Y142">
            <v>2179</v>
          </cell>
          <cell r="Z142">
            <v>250</v>
          </cell>
          <cell r="AA142">
            <v>7429</v>
          </cell>
          <cell r="AB142">
            <v>371</v>
          </cell>
          <cell r="AC142">
            <v>7800</v>
          </cell>
          <cell r="AD142">
            <v>205</v>
          </cell>
          <cell r="AE142">
            <v>1231</v>
          </cell>
          <cell r="AF142" t="str">
            <v>CX750</v>
          </cell>
          <cell r="AG142">
            <v>35851</v>
          </cell>
          <cell r="AH142" t="str">
            <v>085-69044264</v>
          </cell>
          <cell r="AI142">
            <v>35849</v>
          </cell>
          <cell r="AJ142">
            <v>920101</v>
          </cell>
          <cell r="AK142">
            <v>35849</v>
          </cell>
          <cell r="AL142">
            <v>36</v>
          </cell>
          <cell r="AR142">
            <v>39.229999999999997</v>
          </cell>
          <cell r="AW142">
            <v>0</v>
          </cell>
          <cell r="AX142">
            <v>0</v>
          </cell>
          <cell r="AY142">
            <v>0</v>
          </cell>
          <cell r="AZ142">
            <v>0</v>
          </cell>
          <cell r="BA142">
            <v>3</v>
          </cell>
          <cell r="BB142">
            <v>1231</v>
          </cell>
          <cell r="BC142">
            <v>3</v>
          </cell>
          <cell r="BD142">
            <v>1231</v>
          </cell>
          <cell r="BF142">
            <v>8042</v>
          </cell>
          <cell r="BG142">
            <v>48292</v>
          </cell>
          <cell r="BH142">
            <v>48292</v>
          </cell>
          <cell r="BI142">
            <v>0</v>
          </cell>
          <cell r="BJ142">
            <v>0</v>
          </cell>
          <cell r="BK142">
            <v>48292</v>
          </cell>
          <cell r="BL142">
            <v>4049825</v>
          </cell>
          <cell r="BM142">
            <v>35849</v>
          </cell>
          <cell r="BN142">
            <v>980314</v>
          </cell>
        </row>
        <row r="143">
          <cell r="A143">
            <v>140</v>
          </cell>
          <cell r="B143">
            <v>173</v>
          </cell>
          <cell r="C143">
            <v>35849</v>
          </cell>
          <cell r="D143" t="str">
            <v>a</v>
          </cell>
          <cell r="E143" t="str">
            <v>STAR PLUS</v>
          </cell>
          <cell r="F143">
            <v>16</v>
          </cell>
          <cell r="G143" t="str">
            <v>Jubilee Plus</v>
          </cell>
          <cell r="H143">
            <v>70</v>
          </cell>
          <cell r="I143">
            <v>35854</v>
          </cell>
          <cell r="J143" t="str">
            <v>3a</v>
          </cell>
          <cell r="K143" t="str">
            <v>ANALOG - 30</v>
          </cell>
          <cell r="L143">
            <v>0</v>
          </cell>
          <cell r="M143">
            <v>0</v>
          </cell>
          <cell r="N143">
            <v>0</v>
          </cell>
          <cell r="O143">
            <v>0</v>
          </cell>
          <cell r="P143">
            <v>0</v>
          </cell>
          <cell r="Q143">
            <v>0</v>
          </cell>
          <cell r="R143">
            <v>1</v>
          </cell>
          <cell r="S143">
            <v>0</v>
          </cell>
          <cell r="T143">
            <v>0</v>
          </cell>
          <cell r="U143">
            <v>0</v>
          </cell>
          <cell r="V143">
            <v>0</v>
          </cell>
          <cell r="W143">
            <v>0</v>
          </cell>
          <cell r="X143">
            <v>66000</v>
          </cell>
          <cell r="Y143">
            <v>1980</v>
          </cell>
          <cell r="Z143">
            <v>6600</v>
          </cell>
          <cell r="AA143">
            <v>74580</v>
          </cell>
          <cell r="AB143">
            <v>3729</v>
          </cell>
          <cell r="AC143">
            <v>78309</v>
          </cell>
          <cell r="AD143">
            <v>2061</v>
          </cell>
          <cell r="AE143">
            <v>2061</v>
          </cell>
          <cell r="AF143" t="str">
            <v>CX750</v>
          </cell>
          <cell r="AG143">
            <v>35851</v>
          </cell>
          <cell r="AH143" t="str">
            <v>085-69044275</v>
          </cell>
          <cell r="AI143">
            <v>35849</v>
          </cell>
          <cell r="AJ143">
            <v>920102</v>
          </cell>
          <cell r="AK143">
            <v>35849</v>
          </cell>
          <cell r="AL143">
            <v>36</v>
          </cell>
          <cell r="AR143">
            <v>39.229999999999997</v>
          </cell>
          <cell r="AW143">
            <v>1</v>
          </cell>
          <cell r="AX143">
            <v>2061</v>
          </cell>
          <cell r="AY143">
            <v>0</v>
          </cell>
          <cell r="AZ143">
            <v>0</v>
          </cell>
          <cell r="BA143">
            <v>0</v>
          </cell>
          <cell r="BB143">
            <v>0</v>
          </cell>
          <cell r="BC143">
            <v>1</v>
          </cell>
          <cell r="BD143">
            <v>2061</v>
          </cell>
          <cell r="BF143">
            <v>80853</v>
          </cell>
          <cell r="BG143">
            <v>80853</v>
          </cell>
          <cell r="BH143">
            <v>0</v>
          </cell>
          <cell r="BI143">
            <v>80853</v>
          </cell>
          <cell r="BJ143">
            <v>0</v>
          </cell>
          <cell r="BK143">
            <v>0</v>
          </cell>
          <cell r="BL143">
            <v>4049827</v>
          </cell>
          <cell r="BM143">
            <v>35849</v>
          </cell>
          <cell r="BN143">
            <v>980314</v>
          </cell>
        </row>
        <row r="144">
          <cell r="A144">
            <v>141</v>
          </cell>
          <cell r="B144">
            <v>173</v>
          </cell>
          <cell r="C144">
            <v>35849</v>
          </cell>
          <cell r="D144" t="str">
            <v>a</v>
          </cell>
          <cell r="E144" t="str">
            <v>STAR PLUS</v>
          </cell>
          <cell r="F144" t="str">
            <v>106a</v>
          </cell>
          <cell r="G144" t="str">
            <v>Kabhie Kabhie</v>
          </cell>
          <cell r="H144">
            <v>12</v>
          </cell>
          <cell r="I144">
            <v>35861</v>
          </cell>
          <cell r="J144" t="str">
            <v>3a</v>
          </cell>
          <cell r="K144" t="str">
            <v>ANALOG - 30</v>
          </cell>
          <cell r="L144">
            <v>0</v>
          </cell>
          <cell r="M144">
            <v>0</v>
          </cell>
          <cell r="N144">
            <v>0</v>
          </cell>
          <cell r="O144">
            <v>0</v>
          </cell>
          <cell r="P144">
            <v>0</v>
          </cell>
          <cell r="Q144">
            <v>0</v>
          </cell>
          <cell r="R144">
            <v>2</v>
          </cell>
          <cell r="S144">
            <v>0</v>
          </cell>
          <cell r="T144">
            <v>0</v>
          </cell>
          <cell r="U144">
            <v>0</v>
          </cell>
          <cell r="V144">
            <v>0</v>
          </cell>
          <cell r="W144">
            <v>0</v>
          </cell>
          <cell r="X144">
            <v>200000</v>
          </cell>
          <cell r="Y144">
            <v>6000</v>
          </cell>
          <cell r="Z144">
            <v>20000</v>
          </cell>
          <cell r="AA144">
            <v>226000</v>
          </cell>
          <cell r="AB144">
            <v>11300</v>
          </cell>
          <cell r="AC144">
            <v>237300</v>
          </cell>
          <cell r="AD144">
            <v>6245</v>
          </cell>
          <cell r="AE144">
            <v>8306</v>
          </cell>
          <cell r="AF144" t="str">
            <v>CX750</v>
          </cell>
          <cell r="AG144">
            <v>35851</v>
          </cell>
          <cell r="AH144" t="str">
            <v>085-69044275</v>
          </cell>
          <cell r="AI144">
            <v>35849</v>
          </cell>
          <cell r="AJ144">
            <v>920102</v>
          </cell>
          <cell r="AK144">
            <v>35849</v>
          </cell>
          <cell r="AL144">
            <v>36</v>
          </cell>
          <cell r="AR144">
            <v>39.229999999999997</v>
          </cell>
          <cell r="AW144">
            <v>2</v>
          </cell>
          <cell r="AX144">
            <v>8306</v>
          </cell>
          <cell r="AY144">
            <v>0</v>
          </cell>
          <cell r="AZ144">
            <v>0</v>
          </cell>
          <cell r="BA144">
            <v>0</v>
          </cell>
          <cell r="BB144">
            <v>0</v>
          </cell>
          <cell r="BC144">
            <v>2</v>
          </cell>
          <cell r="BD144">
            <v>8306</v>
          </cell>
          <cell r="BF144">
            <v>244991</v>
          </cell>
          <cell r="BG144">
            <v>325844</v>
          </cell>
          <cell r="BH144">
            <v>0</v>
          </cell>
          <cell r="BI144">
            <v>325844</v>
          </cell>
          <cell r="BJ144">
            <v>0</v>
          </cell>
          <cell r="BK144">
            <v>0</v>
          </cell>
          <cell r="BL144">
            <v>4049827</v>
          </cell>
          <cell r="BM144">
            <v>35849</v>
          </cell>
          <cell r="BN144">
            <v>980314</v>
          </cell>
        </row>
        <row r="145">
          <cell r="A145">
            <v>142</v>
          </cell>
          <cell r="B145">
            <v>173</v>
          </cell>
          <cell r="C145">
            <v>35849</v>
          </cell>
          <cell r="D145" t="str">
            <v>a</v>
          </cell>
          <cell r="E145" t="str">
            <v>STAR PLUS</v>
          </cell>
          <cell r="F145">
            <v>27</v>
          </cell>
          <cell r="G145" t="str">
            <v>Priya Tendulkar Show</v>
          </cell>
          <cell r="H145">
            <v>53</v>
          </cell>
          <cell r="I145">
            <v>35862</v>
          </cell>
          <cell r="J145" t="str">
            <v>3a</v>
          </cell>
          <cell r="K145" t="str">
            <v>ANALOG - 30</v>
          </cell>
          <cell r="L145">
            <v>0</v>
          </cell>
          <cell r="M145">
            <v>0</v>
          </cell>
          <cell r="N145">
            <v>0</v>
          </cell>
          <cell r="O145">
            <v>0</v>
          </cell>
          <cell r="P145">
            <v>0</v>
          </cell>
          <cell r="Q145">
            <v>0</v>
          </cell>
          <cell r="R145">
            <v>3</v>
          </cell>
          <cell r="S145">
            <v>0</v>
          </cell>
          <cell r="T145">
            <v>0</v>
          </cell>
          <cell r="U145">
            <v>0</v>
          </cell>
          <cell r="V145">
            <v>0</v>
          </cell>
          <cell r="W145">
            <v>0</v>
          </cell>
          <cell r="X145">
            <v>150000</v>
          </cell>
          <cell r="Y145">
            <v>4500</v>
          </cell>
          <cell r="Z145">
            <v>15000</v>
          </cell>
          <cell r="AA145">
            <v>169500</v>
          </cell>
          <cell r="AB145">
            <v>8475</v>
          </cell>
          <cell r="AC145">
            <v>177975</v>
          </cell>
          <cell r="AD145">
            <v>4684</v>
          </cell>
          <cell r="AE145">
            <v>12990</v>
          </cell>
          <cell r="AF145" t="str">
            <v>CX750</v>
          </cell>
          <cell r="AG145">
            <v>35851</v>
          </cell>
          <cell r="AH145" t="str">
            <v>085-69044275</v>
          </cell>
          <cell r="AI145">
            <v>35849</v>
          </cell>
          <cell r="AJ145">
            <v>920102</v>
          </cell>
          <cell r="AK145">
            <v>35849</v>
          </cell>
          <cell r="AL145">
            <v>36</v>
          </cell>
          <cell r="AR145">
            <v>39.229999999999997</v>
          </cell>
          <cell r="AW145">
            <v>3</v>
          </cell>
          <cell r="AX145">
            <v>12990</v>
          </cell>
          <cell r="AY145">
            <v>0</v>
          </cell>
          <cell r="AZ145">
            <v>0</v>
          </cell>
          <cell r="BA145">
            <v>0</v>
          </cell>
          <cell r="BB145">
            <v>0</v>
          </cell>
          <cell r="BC145">
            <v>3</v>
          </cell>
          <cell r="BD145">
            <v>12990</v>
          </cell>
          <cell r="BF145">
            <v>183753</v>
          </cell>
          <cell r="BG145">
            <v>509597</v>
          </cell>
          <cell r="BH145">
            <v>0</v>
          </cell>
          <cell r="BI145">
            <v>509598</v>
          </cell>
          <cell r="BJ145">
            <v>0</v>
          </cell>
          <cell r="BK145">
            <v>0</v>
          </cell>
          <cell r="BL145">
            <v>4049827</v>
          </cell>
          <cell r="BM145">
            <v>35849</v>
          </cell>
          <cell r="BN145">
            <v>980314</v>
          </cell>
        </row>
        <row r="146">
          <cell r="A146">
            <v>143</v>
          </cell>
          <cell r="B146">
            <v>173</v>
          </cell>
          <cell r="C146">
            <v>35849</v>
          </cell>
          <cell r="D146" t="str">
            <v>a</v>
          </cell>
          <cell r="E146" t="str">
            <v>STAR PLUS</v>
          </cell>
          <cell r="F146">
            <v>103</v>
          </cell>
          <cell r="G146" t="str">
            <v>Sur Sandhya</v>
          </cell>
          <cell r="H146">
            <v>6</v>
          </cell>
          <cell r="I146">
            <v>35861</v>
          </cell>
          <cell r="J146" t="str">
            <v>3b</v>
          </cell>
          <cell r="K146" t="str">
            <v>ANALOG - 60</v>
          </cell>
          <cell r="L146">
            <v>0</v>
          </cell>
          <cell r="M146">
            <v>0</v>
          </cell>
          <cell r="N146">
            <v>0</v>
          </cell>
          <cell r="O146">
            <v>0</v>
          </cell>
          <cell r="P146">
            <v>0</v>
          </cell>
          <cell r="Q146">
            <v>0</v>
          </cell>
          <cell r="R146">
            <v>3</v>
          </cell>
          <cell r="S146">
            <v>1</v>
          </cell>
          <cell r="T146">
            <v>0</v>
          </cell>
          <cell r="U146">
            <v>0</v>
          </cell>
          <cell r="V146">
            <v>0</v>
          </cell>
          <cell r="W146">
            <v>0</v>
          </cell>
          <cell r="X146">
            <v>100000</v>
          </cell>
          <cell r="Y146">
            <v>3000</v>
          </cell>
          <cell r="Z146">
            <v>10000</v>
          </cell>
          <cell r="AA146">
            <v>113000</v>
          </cell>
          <cell r="AB146">
            <v>5650</v>
          </cell>
          <cell r="AC146">
            <v>118650</v>
          </cell>
          <cell r="AD146">
            <v>3122</v>
          </cell>
          <cell r="AE146">
            <v>16112</v>
          </cell>
          <cell r="AF146" t="str">
            <v>CX750</v>
          </cell>
          <cell r="AG146">
            <v>35851</v>
          </cell>
          <cell r="AH146" t="str">
            <v>085-69044275</v>
          </cell>
          <cell r="AI146">
            <v>35849</v>
          </cell>
          <cell r="AJ146">
            <v>920102</v>
          </cell>
          <cell r="AK146">
            <v>35849</v>
          </cell>
          <cell r="AL146">
            <v>36</v>
          </cell>
          <cell r="AR146">
            <v>39.229999999999997</v>
          </cell>
          <cell r="AW146">
            <v>4</v>
          </cell>
          <cell r="AX146">
            <v>16112</v>
          </cell>
          <cell r="AY146">
            <v>0</v>
          </cell>
          <cell r="AZ146">
            <v>0</v>
          </cell>
          <cell r="BA146">
            <v>0</v>
          </cell>
          <cell r="BB146">
            <v>0</v>
          </cell>
          <cell r="BC146">
            <v>4</v>
          </cell>
          <cell r="BD146">
            <v>16112</v>
          </cell>
          <cell r="BF146">
            <v>122476</v>
          </cell>
          <cell r="BG146">
            <v>632073</v>
          </cell>
          <cell r="BH146">
            <v>0</v>
          </cell>
          <cell r="BI146">
            <v>632074</v>
          </cell>
          <cell r="BJ146">
            <v>0</v>
          </cell>
          <cell r="BK146">
            <v>0</v>
          </cell>
          <cell r="BL146">
            <v>4049827</v>
          </cell>
          <cell r="BM146">
            <v>35849</v>
          </cell>
          <cell r="BN146">
            <v>980314</v>
          </cell>
        </row>
        <row r="147">
          <cell r="A147">
            <v>144</v>
          </cell>
          <cell r="B147">
            <v>173</v>
          </cell>
          <cell r="C147">
            <v>35849</v>
          </cell>
          <cell r="D147" t="str">
            <v>a</v>
          </cell>
          <cell r="E147" t="str">
            <v>STAR PLUS</v>
          </cell>
          <cell r="F147">
            <v>61</v>
          </cell>
          <cell r="G147" t="str">
            <v>Bakeman's OOh La La La</v>
          </cell>
          <cell r="H147">
            <v>18</v>
          </cell>
          <cell r="J147" t="str">
            <v>3b</v>
          </cell>
          <cell r="K147" t="str">
            <v>ANALOG - 60</v>
          </cell>
          <cell r="L147">
            <v>0</v>
          </cell>
          <cell r="M147">
            <v>0</v>
          </cell>
          <cell r="N147">
            <v>0</v>
          </cell>
          <cell r="O147">
            <v>0</v>
          </cell>
          <cell r="P147">
            <v>0</v>
          </cell>
          <cell r="Q147">
            <v>0</v>
          </cell>
          <cell r="R147">
            <v>3</v>
          </cell>
          <cell r="S147">
            <v>2</v>
          </cell>
          <cell r="T147">
            <v>0</v>
          </cell>
          <cell r="U147">
            <v>0</v>
          </cell>
          <cell r="V147">
            <v>0</v>
          </cell>
          <cell r="W147">
            <v>0</v>
          </cell>
          <cell r="X147">
            <v>375000</v>
          </cell>
          <cell r="Y147">
            <v>11250</v>
          </cell>
          <cell r="Z147">
            <v>37500</v>
          </cell>
          <cell r="AA147">
            <v>423750</v>
          </cell>
          <cell r="AB147">
            <v>21188</v>
          </cell>
          <cell r="AC147">
            <v>444938</v>
          </cell>
          <cell r="AD147">
            <v>11709</v>
          </cell>
          <cell r="AE147">
            <v>27821</v>
          </cell>
          <cell r="AF147" t="str">
            <v>CX750</v>
          </cell>
          <cell r="AG147">
            <v>35851</v>
          </cell>
          <cell r="AH147" t="str">
            <v>085-69044275</v>
          </cell>
          <cell r="AI147">
            <v>35849</v>
          </cell>
          <cell r="AJ147">
            <v>920102</v>
          </cell>
          <cell r="AK147">
            <v>35849</v>
          </cell>
          <cell r="AL147">
            <v>36</v>
          </cell>
          <cell r="AR147">
            <v>39.229999999999997</v>
          </cell>
          <cell r="AW147">
            <v>5</v>
          </cell>
          <cell r="AX147">
            <v>27821</v>
          </cell>
          <cell r="AY147">
            <v>0</v>
          </cell>
          <cell r="AZ147">
            <v>0</v>
          </cell>
          <cell r="BA147">
            <v>0</v>
          </cell>
          <cell r="BB147">
            <v>0</v>
          </cell>
          <cell r="BC147">
            <v>5</v>
          </cell>
          <cell r="BD147">
            <v>27821</v>
          </cell>
          <cell r="BF147">
            <v>459344</v>
          </cell>
          <cell r="BG147">
            <v>1091417</v>
          </cell>
          <cell r="BH147">
            <v>0</v>
          </cell>
          <cell r="BI147">
            <v>1091418</v>
          </cell>
          <cell r="BJ147">
            <v>0</v>
          </cell>
          <cell r="BK147">
            <v>0</v>
          </cell>
          <cell r="BL147">
            <v>4049827</v>
          </cell>
          <cell r="BM147">
            <v>35849</v>
          </cell>
          <cell r="BN147">
            <v>980314</v>
          </cell>
        </row>
        <row r="148">
          <cell r="A148">
            <v>145</v>
          </cell>
          <cell r="B148">
            <v>173</v>
          </cell>
          <cell r="C148">
            <v>35849</v>
          </cell>
          <cell r="D148" t="str">
            <v>a</v>
          </cell>
          <cell r="E148" t="str">
            <v>STAR PLUS</v>
          </cell>
          <cell r="F148">
            <v>61</v>
          </cell>
          <cell r="G148" t="str">
            <v>Bakeman's OOh La La La</v>
          </cell>
          <cell r="H148">
            <v>20</v>
          </cell>
          <cell r="J148" t="str">
            <v>3b</v>
          </cell>
          <cell r="K148" t="str">
            <v>ANALOG - 60</v>
          </cell>
          <cell r="L148">
            <v>0</v>
          </cell>
          <cell r="M148">
            <v>0</v>
          </cell>
          <cell r="N148">
            <v>0</v>
          </cell>
          <cell r="O148">
            <v>0</v>
          </cell>
          <cell r="P148">
            <v>0</v>
          </cell>
          <cell r="Q148">
            <v>0</v>
          </cell>
          <cell r="R148">
            <v>3</v>
          </cell>
          <cell r="S148">
            <v>3</v>
          </cell>
          <cell r="T148">
            <v>0</v>
          </cell>
          <cell r="U148">
            <v>0</v>
          </cell>
          <cell r="V148">
            <v>0</v>
          </cell>
          <cell r="W148">
            <v>0</v>
          </cell>
          <cell r="X148">
            <v>375000</v>
          </cell>
          <cell r="Y148">
            <v>11250</v>
          </cell>
          <cell r="Z148">
            <v>37500</v>
          </cell>
          <cell r="AA148">
            <v>423750</v>
          </cell>
          <cell r="AB148">
            <v>21188</v>
          </cell>
          <cell r="AC148">
            <v>444938</v>
          </cell>
          <cell r="AD148">
            <v>11709</v>
          </cell>
          <cell r="AE148">
            <v>39530</v>
          </cell>
          <cell r="AF148" t="str">
            <v>CX750</v>
          </cell>
          <cell r="AG148">
            <v>35851</v>
          </cell>
          <cell r="AH148" t="str">
            <v>085-69044275</v>
          </cell>
          <cell r="AI148">
            <v>35849</v>
          </cell>
          <cell r="AJ148">
            <v>920102</v>
          </cell>
          <cell r="AK148">
            <v>35849</v>
          </cell>
          <cell r="AL148">
            <v>36</v>
          </cell>
          <cell r="AR148">
            <v>39.229999999999997</v>
          </cell>
          <cell r="AW148">
            <v>6</v>
          </cell>
          <cell r="AX148">
            <v>39530</v>
          </cell>
          <cell r="AY148">
            <v>0</v>
          </cell>
          <cell r="AZ148">
            <v>0</v>
          </cell>
          <cell r="BA148">
            <v>0</v>
          </cell>
          <cell r="BB148">
            <v>0</v>
          </cell>
          <cell r="BC148">
            <v>6</v>
          </cell>
          <cell r="BD148">
            <v>39530</v>
          </cell>
          <cell r="BF148">
            <v>459344</v>
          </cell>
          <cell r="BG148">
            <v>1550761</v>
          </cell>
          <cell r="BH148">
            <v>0</v>
          </cell>
          <cell r="BI148">
            <v>1550762</v>
          </cell>
          <cell r="BJ148">
            <v>0</v>
          </cell>
          <cell r="BK148">
            <v>0</v>
          </cell>
          <cell r="BL148">
            <v>4049827</v>
          </cell>
          <cell r="BM148">
            <v>35849</v>
          </cell>
          <cell r="BN148">
            <v>980314</v>
          </cell>
        </row>
        <row r="149">
          <cell r="A149">
            <v>146</v>
          </cell>
          <cell r="B149">
            <v>173</v>
          </cell>
          <cell r="C149">
            <v>35849</v>
          </cell>
          <cell r="D149" t="str">
            <v>a</v>
          </cell>
          <cell r="E149" t="str">
            <v>STAR PLUS</v>
          </cell>
          <cell r="F149">
            <v>61</v>
          </cell>
          <cell r="G149" t="str">
            <v>Bakeman's OOh La La La</v>
          </cell>
          <cell r="H149">
            <v>21</v>
          </cell>
          <cell r="J149" t="str">
            <v>3b</v>
          </cell>
          <cell r="K149" t="str">
            <v>ANALOG - 60</v>
          </cell>
          <cell r="L149">
            <v>0</v>
          </cell>
          <cell r="M149">
            <v>0</v>
          </cell>
          <cell r="N149">
            <v>0</v>
          </cell>
          <cell r="O149">
            <v>0</v>
          </cell>
          <cell r="P149">
            <v>0</v>
          </cell>
          <cell r="Q149">
            <v>0</v>
          </cell>
          <cell r="R149">
            <v>3</v>
          </cell>
          <cell r="S149">
            <v>4</v>
          </cell>
          <cell r="T149">
            <v>0</v>
          </cell>
          <cell r="U149">
            <v>0</v>
          </cell>
          <cell r="V149">
            <v>0</v>
          </cell>
          <cell r="W149">
            <v>0</v>
          </cell>
          <cell r="X149">
            <v>375000</v>
          </cell>
          <cell r="Y149">
            <v>11250</v>
          </cell>
          <cell r="Z149">
            <v>37500</v>
          </cell>
          <cell r="AA149">
            <v>423750</v>
          </cell>
          <cell r="AB149">
            <v>21188</v>
          </cell>
          <cell r="AC149">
            <v>444938</v>
          </cell>
          <cell r="AD149">
            <v>11709</v>
          </cell>
          <cell r="AE149">
            <v>51239</v>
          </cell>
          <cell r="AF149" t="str">
            <v>CX750</v>
          </cell>
          <cell r="AG149">
            <v>35851</v>
          </cell>
          <cell r="AH149" t="str">
            <v>085-69044275</v>
          </cell>
          <cell r="AI149">
            <v>35849</v>
          </cell>
          <cell r="AJ149">
            <v>920102</v>
          </cell>
          <cell r="AK149">
            <v>35849</v>
          </cell>
          <cell r="AL149">
            <v>36</v>
          </cell>
          <cell r="AR149">
            <v>39.229999999999997</v>
          </cell>
          <cell r="AW149">
            <v>7</v>
          </cell>
          <cell r="AX149">
            <v>51239</v>
          </cell>
          <cell r="AY149">
            <v>0</v>
          </cell>
          <cell r="AZ149">
            <v>0</v>
          </cell>
          <cell r="BA149">
            <v>0</v>
          </cell>
          <cell r="BB149">
            <v>0</v>
          </cell>
          <cell r="BC149">
            <v>7</v>
          </cell>
          <cell r="BD149">
            <v>51239</v>
          </cell>
          <cell r="BF149">
            <v>459344</v>
          </cell>
          <cell r="BG149">
            <v>2010105</v>
          </cell>
          <cell r="BH149">
            <v>0</v>
          </cell>
          <cell r="BI149">
            <v>2010106</v>
          </cell>
          <cell r="BJ149">
            <v>0</v>
          </cell>
          <cell r="BK149">
            <v>0</v>
          </cell>
          <cell r="BL149">
            <v>4049827</v>
          </cell>
          <cell r="BM149">
            <v>35849</v>
          </cell>
          <cell r="BN149">
            <v>980314</v>
          </cell>
        </row>
        <row r="150">
          <cell r="A150">
            <v>147</v>
          </cell>
          <cell r="B150">
            <v>173</v>
          </cell>
          <cell r="C150">
            <v>35849</v>
          </cell>
          <cell r="D150" t="str">
            <v>a</v>
          </cell>
          <cell r="E150" t="str">
            <v>STAR PLUS</v>
          </cell>
          <cell r="F150">
            <v>61</v>
          </cell>
          <cell r="G150" t="str">
            <v>Bakeman's OOh La La La</v>
          </cell>
          <cell r="H150">
            <v>22</v>
          </cell>
          <cell r="J150" t="str">
            <v>3b</v>
          </cell>
          <cell r="K150" t="str">
            <v>ANALOG - 60</v>
          </cell>
          <cell r="L150">
            <v>0</v>
          </cell>
          <cell r="M150">
            <v>0</v>
          </cell>
          <cell r="N150">
            <v>0</v>
          </cell>
          <cell r="O150">
            <v>0</v>
          </cell>
          <cell r="P150">
            <v>0</v>
          </cell>
          <cell r="Q150">
            <v>0</v>
          </cell>
          <cell r="R150">
            <v>3</v>
          </cell>
          <cell r="S150">
            <v>5</v>
          </cell>
          <cell r="T150">
            <v>0</v>
          </cell>
          <cell r="U150">
            <v>0</v>
          </cell>
          <cell r="V150">
            <v>0</v>
          </cell>
          <cell r="W150">
            <v>0</v>
          </cell>
          <cell r="X150">
            <v>375000</v>
          </cell>
          <cell r="Y150">
            <v>11250</v>
          </cell>
          <cell r="Z150">
            <v>37500</v>
          </cell>
          <cell r="AA150">
            <v>423750</v>
          </cell>
          <cell r="AB150">
            <v>21188</v>
          </cell>
          <cell r="AC150">
            <v>444938</v>
          </cell>
          <cell r="AD150">
            <v>11709</v>
          </cell>
          <cell r="AE150">
            <v>62948</v>
          </cell>
          <cell r="AF150" t="str">
            <v>CX750</v>
          </cell>
          <cell r="AG150">
            <v>35851</v>
          </cell>
          <cell r="AH150" t="str">
            <v>085-69044275</v>
          </cell>
          <cell r="AI150">
            <v>35849</v>
          </cell>
          <cell r="AJ150">
            <v>920102</v>
          </cell>
          <cell r="AK150">
            <v>35849</v>
          </cell>
          <cell r="AL150">
            <v>36</v>
          </cell>
          <cell r="AR150">
            <v>39.229999999999997</v>
          </cell>
          <cell r="AW150">
            <v>8</v>
          </cell>
          <cell r="AX150">
            <v>62948</v>
          </cell>
          <cell r="AY150">
            <v>0</v>
          </cell>
          <cell r="AZ150">
            <v>0</v>
          </cell>
          <cell r="BA150">
            <v>0</v>
          </cell>
          <cell r="BB150">
            <v>0</v>
          </cell>
          <cell r="BC150">
            <v>8</v>
          </cell>
          <cell r="BD150">
            <v>62948</v>
          </cell>
          <cell r="BF150">
            <v>459344</v>
          </cell>
          <cell r="BG150">
            <v>2469449</v>
          </cell>
          <cell r="BH150">
            <v>0</v>
          </cell>
          <cell r="BI150">
            <v>2469450</v>
          </cell>
          <cell r="BJ150">
            <v>0</v>
          </cell>
          <cell r="BK150">
            <v>0</v>
          </cell>
          <cell r="BL150">
            <v>4049827</v>
          </cell>
          <cell r="BM150">
            <v>35849</v>
          </cell>
          <cell r="BN150">
            <v>980314</v>
          </cell>
        </row>
        <row r="151">
          <cell r="A151">
            <v>148</v>
          </cell>
          <cell r="B151">
            <v>173</v>
          </cell>
          <cell r="C151">
            <v>35849</v>
          </cell>
          <cell r="D151" t="str">
            <v>a</v>
          </cell>
          <cell r="E151" t="str">
            <v>STAR PLUS</v>
          </cell>
          <cell r="F151">
            <v>61</v>
          </cell>
          <cell r="G151" t="str">
            <v>Bakeman's OOh La La La</v>
          </cell>
          <cell r="H151">
            <v>23</v>
          </cell>
          <cell r="J151" t="str">
            <v>3b</v>
          </cell>
          <cell r="K151" t="str">
            <v>ANALOG - 60</v>
          </cell>
          <cell r="L151">
            <v>0</v>
          </cell>
          <cell r="M151">
            <v>0</v>
          </cell>
          <cell r="N151">
            <v>0</v>
          </cell>
          <cell r="O151">
            <v>0</v>
          </cell>
          <cell r="P151">
            <v>0</v>
          </cell>
          <cell r="Q151">
            <v>0</v>
          </cell>
          <cell r="R151">
            <v>3</v>
          </cell>
          <cell r="S151">
            <v>6</v>
          </cell>
          <cell r="T151">
            <v>0</v>
          </cell>
          <cell r="U151">
            <v>0</v>
          </cell>
          <cell r="V151">
            <v>0</v>
          </cell>
          <cell r="W151">
            <v>0</v>
          </cell>
          <cell r="X151">
            <v>375000</v>
          </cell>
          <cell r="Y151">
            <v>11250</v>
          </cell>
          <cell r="Z151">
            <v>37500</v>
          </cell>
          <cell r="AA151">
            <v>423750</v>
          </cell>
          <cell r="AB151">
            <v>21188</v>
          </cell>
          <cell r="AC151">
            <v>444938</v>
          </cell>
          <cell r="AD151">
            <v>11709</v>
          </cell>
          <cell r="AE151">
            <v>74657</v>
          </cell>
          <cell r="AF151" t="str">
            <v>CX750</v>
          </cell>
          <cell r="AG151">
            <v>35851</v>
          </cell>
          <cell r="AH151" t="str">
            <v>085-69044275</v>
          </cell>
          <cell r="AI151">
            <v>35849</v>
          </cell>
          <cell r="AJ151">
            <v>920102</v>
          </cell>
          <cell r="AK151">
            <v>35849</v>
          </cell>
          <cell r="AL151">
            <v>36</v>
          </cell>
          <cell r="AR151">
            <v>39.229999999999997</v>
          </cell>
          <cell r="AW151">
            <v>9</v>
          </cell>
          <cell r="AX151">
            <v>74657</v>
          </cell>
          <cell r="AY151">
            <v>0</v>
          </cell>
          <cell r="AZ151">
            <v>0</v>
          </cell>
          <cell r="BA151">
            <v>0</v>
          </cell>
          <cell r="BB151">
            <v>0</v>
          </cell>
          <cell r="BC151">
            <v>9</v>
          </cell>
          <cell r="BD151">
            <v>74657</v>
          </cell>
          <cell r="BF151">
            <v>459344</v>
          </cell>
          <cell r="BG151">
            <v>2928793</v>
          </cell>
          <cell r="BH151">
            <v>0</v>
          </cell>
          <cell r="BI151">
            <v>2928794</v>
          </cell>
          <cell r="BJ151">
            <v>0</v>
          </cell>
          <cell r="BK151">
            <v>0</v>
          </cell>
          <cell r="BL151">
            <v>4049827</v>
          </cell>
          <cell r="BM151">
            <v>35849</v>
          </cell>
          <cell r="BN151">
            <v>980314</v>
          </cell>
        </row>
        <row r="152">
          <cell r="A152">
            <v>149</v>
          </cell>
          <cell r="B152">
            <v>173</v>
          </cell>
          <cell r="C152">
            <v>35849</v>
          </cell>
          <cell r="D152" t="str">
            <v>a</v>
          </cell>
          <cell r="E152" t="str">
            <v>STAR PLUS</v>
          </cell>
          <cell r="F152">
            <v>49</v>
          </cell>
          <cell r="G152" t="str">
            <v>Ek Do Teen</v>
          </cell>
          <cell r="H152">
            <v>2</v>
          </cell>
          <cell r="J152" t="str">
            <v>3b</v>
          </cell>
          <cell r="K152" t="str">
            <v>ANALOG - 60</v>
          </cell>
          <cell r="L152">
            <v>0</v>
          </cell>
          <cell r="M152">
            <v>0</v>
          </cell>
          <cell r="N152">
            <v>0</v>
          </cell>
          <cell r="O152">
            <v>0</v>
          </cell>
          <cell r="P152">
            <v>0</v>
          </cell>
          <cell r="Q152">
            <v>0</v>
          </cell>
          <cell r="R152">
            <v>3</v>
          </cell>
          <cell r="S152">
            <v>7</v>
          </cell>
          <cell r="T152">
            <v>0</v>
          </cell>
          <cell r="U152">
            <v>0</v>
          </cell>
          <cell r="V152">
            <v>0</v>
          </cell>
          <cell r="W152">
            <v>0</v>
          </cell>
          <cell r="X152">
            <v>500000</v>
          </cell>
          <cell r="Y152">
            <v>15000</v>
          </cell>
          <cell r="Z152">
            <v>50000</v>
          </cell>
          <cell r="AA152">
            <v>565000</v>
          </cell>
          <cell r="AB152">
            <v>28250</v>
          </cell>
          <cell r="AC152">
            <v>593250</v>
          </cell>
          <cell r="AD152">
            <v>15612</v>
          </cell>
          <cell r="AE152">
            <v>90269</v>
          </cell>
          <cell r="AF152" t="str">
            <v>CX750</v>
          </cell>
          <cell r="AG152">
            <v>35851</v>
          </cell>
          <cell r="AH152" t="str">
            <v>085-69044275</v>
          </cell>
          <cell r="AI152">
            <v>35849</v>
          </cell>
          <cell r="AJ152">
            <v>920102</v>
          </cell>
          <cell r="AK152">
            <v>35849</v>
          </cell>
          <cell r="AL152">
            <v>36</v>
          </cell>
          <cell r="AR152">
            <v>39.229999999999997</v>
          </cell>
          <cell r="AW152">
            <v>10</v>
          </cell>
          <cell r="AX152">
            <v>90269</v>
          </cell>
          <cell r="AY152">
            <v>0</v>
          </cell>
          <cell r="AZ152">
            <v>0</v>
          </cell>
          <cell r="BA152">
            <v>0</v>
          </cell>
          <cell r="BB152">
            <v>0</v>
          </cell>
          <cell r="BC152">
            <v>10</v>
          </cell>
          <cell r="BD152">
            <v>90269</v>
          </cell>
          <cell r="BF152">
            <v>612459</v>
          </cell>
          <cell r="BG152">
            <v>3541252</v>
          </cell>
          <cell r="BH152">
            <v>0</v>
          </cell>
          <cell r="BI152">
            <v>3541253</v>
          </cell>
          <cell r="BJ152">
            <v>0</v>
          </cell>
          <cell r="BK152">
            <v>0</v>
          </cell>
          <cell r="BL152">
            <v>4049827</v>
          </cell>
          <cell r="BM152">
            <v>35849</v>
          </cell>
          <cell r="BN152">
            <v>980314</v>
          </cell>
        </row>
        <row r="153">
          <cell r="A153">
            <v>150</v>
          </cell>
          <cell r="B153">
            <v>173</v>
          </cell>
          <cell r="C153">
            <v>35849</v>
          </cell>
          <cell r="D153" t="str">
            <v>a</v>
          </cell>
          <cell r="E153" t="str">
            <v>STAR PLUS</v>
          </cell>
          <cell r="F153" t="str">
            <v>35rev</v>
          </cell>
          <cell r="G153" t="str">
            <v>Gaatha</v>
          </cell>
          <cell r="H153">
            <v>21</v>
          </cell>
          <cell r="J153" t="str">
            <v>3b</v>
          </cell>
          <cell r="K153" t="str">
            <v>ANALOG - 60</v>
          </cell>
          <cell r="L153">
            <v>0</v>
          </cell>
          <cell r="M153">
            <v>0</v>
          </cell>
          <cell r="N153">
            <v>0</v>
          </cell>
          <cell r="O153">
            <v>0</v>
          </cell>
          <cell r="P153">
            <v>0</v>
          </cell>
          <cell r="Q153">
            <v>0</v>
          </cell>
          <cell r="R153">
            <v>3</v>
          </cell>
          <cell r="S153">
            <v>8</v>
          </cell>
          <cell r="T153">
            <v>0</v>
          </cell>
          <cell r="U153">
            <v>0</v>
          </cell>
          <cell r="V153">
            <v>0</v>
          </cell>
          <cell r="W153">
            <v>0</v>
          </cell>
          <cell r="X153">
            <v>1000000</v>
          </cell>
          <cell r="Y153">
            <v>30000</v>
          </cell>
          <cell r="Z153">
            <v>100000</v>
          </cell>
          <cell r="AA153">
            <v>1130000</v>
          </cell>
          <cell r="AB153">
            <v>56500</v>
          </cell>
          <cell r="AC153">
            <v>1186500</v>
          </cell>
          <cell r="AD153">
            <v>31224</v>
          </cell>
          <cell r="AE153">
            <v>121493</v>
          </cell>
          <cell r="AF153" t="str">
            <v>CX750</v>
          </cell>
          <cell r="AG153">
            <v>35851</v>
          </cell>
          <cell r="AH153" t="str">
            <v>085-69044275</v>
          </cell>
          <cell r="AI153">
            <v>35849</v>
          </cell>
          <cell r="AJ153">
            <v>920102</v>
          </cell>
          <cell r="AK153">
            <v>35849</v>
          </cell>
          <cell r="AL153">
            <v>36</v>
          </cell>
          <cell r="AR153">
            <v>39.229999999999997</v>
          </cell>
          <cell r="AW153">
            <v>11</v>
          </cell>
          <cell r="AX153">
            <v>121493</v>
          </cell>
          <cell r="AY153">
            <v>0</v>
          </cell>
          <cell r="AZ153">
            <v>0</v>
          </cell>
          <cell r="BA153">
            <v>0</v>
          </cell>
          <cell r="BB153">
            <v>0</v>
          </cell>
          <cell r="BC153">
            <v>11</v>
          </cell>
          <cell r="BD153">
            <v>121493</v>
          </cell>
          <cell r="BF153">
            <v>1224918</v>
          </cell>
          <cell r="BG153">
            <v>4766170</v>
          </cell>
          <cell r="BH153">
            <v>4766170</v>
          </cell>
          <cell r="BI153">
            <v>4766170</v>
          </cell>
          <cell r="BJ153">
            <v>0</v>
          </cell>
          <cell r="BK153">
            <v>0</v>
          </cell>
          <cell r="BL153">
            <v>4049827</v>
          </cell>
          <cell r="BM153">
            <v>35849</v>
          </cell>
          <cell r="BN153">
            <v>980314</v>
          </cell>
        </row>
        <row r="154">
          <cell r="A154">
            <v>151</v>
          </cell>
          <cell r="B154">
            <v>174</v>
          </cell>
          <cell r="C154">
            <v>35851</v>
          </cell>
          <cell r="D154" t="str">
            <v>a</v>
          </cell>
          <cell r="E154" t="str">
            <v>STAR PLUS</v>
          </cell>
          <cell r="F154">
            <v>43</v>
          </cell>
          <cell r="G154" t="str">
            <v>Promo  Saans Episodic-17</v>
          </cell>
          <cell r="J154" t="str">
            <v>3a</v>
          </cell>
          <cell r="K154" t="str">
            <v>ANALOG - 30</v>
          </cell>
          <cell r="L154">
            <v>0</v>
          </cell>
          <cell r="M154">
            <v>0</v>
          </cell>
          <cell r="N154">
            <v>0</v>
          </cell>
          <cell r="O154">
            <v>0</v>
          </cell>
          <cell r="P154">
            <v>0</v>
          </cell>
          <cell r="Q154">
            <v>0</v>
          </cell>
          <cell r="R154">
            <v>1</v>
          </cell>
          <cell r="S154">
            <v>0</v>
          </cell>
          <cell r="T154">
            <v>0</v>
          </cell>
          <cell r="U154">
            <v>0</v>
          </cell>
          <cell r="V154">
            <v>0</v>
          </cell>
          <cell r="W154">
            <v>0</v>
          </cell>
          <cell r="X154">
            <v>12000</v>
          </cell>
          <cell r="Y154">
            <v>360</v>
          </cell>
          <cell r="Z154">
            <v>1200</v>
          </cell>
          <cell r="AA154">
            <v>13560</v>
          </cell>
          <cell r="AB154">
            <v>678</v>
          </cell>
          <cell r="AC154">
            <v>14238</v>
          </cell>
          <cell r="AD154">
            <v>375</v>
          </cell>
          <cell r="AE154">
            <v>375</v>
          </cell>
          <cell r="AF154" t="str">
            <v>CX750</v>
          </cell>
          <cell r="AG154">
            <v>35852</v>
          </cell>
          <cell r="AH154" t="str">
            <v>160-41063676</v>
          </cell>
          <cell r="AI154">
            <v>35851</v>
          </cell>
          <cell r="AJ154">
            <v>920106</v>
          </cell>
          <cell r="AK154">
            <v>35851</v>
          </cell>
          <cell r="AL154">
            <v>36</v>
          </cell>
          <cell r="AR154">
            <v>39.22</v>
          </cell>
          <cell r="AW154">
            <v>1</v>
          </cell>
          <cell r="AX154">
            <v>375</v>
          </cell>
          <cell r="AY154">
            <v>0</v>
          </cell>
          <cell r="AZ154">
            <v>0</v>
          </cell>
          <cell r="BA154">
            <v>0</v>
          </cell>
          <cell r="BB154">
            <v>0</v>
          </cell>
          <cell r="BC154">
            <v>1</v>
          </cell>
          <cell r="BD154">
            <v>375</v>
          </cell>
          <cell r="BE154" t="str">
            <v>Saans Episodic-17</v>
          </cell>
          <cell r="BF154">
            <v>14708</v>
          </cell>
          <cell r="BG154">
            <v>14708</v>
          </cell>
          <cell r="BH154">
            <v>0</v>
          </cell>
          <cell r="BI154">
            <v>14708</v>
          </cell>
          <cell r="BJ154">
            <v>0</v>
          </cell>
          <cell r="BK154">
            <v>0</v>
          </cell>
          <cell r="BL154">
            <v>4050853</v>
          </cell>
          <cell r="BM154">
            <v>35851</v>
          </cell>
          <cell r="BN154">
            <v>980314</v>
          </cell>
        </row>
        <row r="155">
          <cell r="A155">
            <v>152</v>
          </cell>
          <cell r="B155">
            <v>174</v>
          </cell>
          <cell r="C155">
            <v>35851</v>
          </cell>
          <cell r="D155" t="str">
            <v>a</v>
          </cell>
          <cell r="E155" t="str">
            <v>STAR PLUS</v>
          </cell>
          <cell r="F155">
            <v>33</v>
          </cell>
          <cell r="G155" t="str">
            <v>Daal Main Kala</v>
          </cell>
          <cell r="H155">
            <v>33</v>
          </cell>
          <cell r="I155">
            <v>35872</v>
          </cell>
          <cell r="J155" t="str">
            <v>3a</v>
          </cell>
          <cell r="K155" t="str">
            <v>ANALOG - 30</v>
          </cell>
          <cell r="L155">
            <v>0</v>
          </cell>
          <cell r="M155">
            <v>0</v>
          </cell>
          <cell r="N155">
            <v>0</v>
          </cell>
          <cell r="O155">
            <v>0</v>
          </cell>
          <cell r="P155">
            <v>0</v>
          </cell>
          <cell r="Q155">
            <v>0</v>
          </cell>
          <cell r="R155">
            <v>2</v>
          </cell>
          <cell r="S155">
            <v>0</v>
          </cell>
          <cell r="T155">
            <v>0</v>
          </cell>
          <cell r="U155">
            <v>0</v>
          </cell>
          <cell r="V155">
            <v>0</v>
          </cell>
          <cell r="W155">
            <v>0</v>
          </cell>
          <cell r="X155">
            <v>375000</v>
          </cell>
          <cell r="Y155">
            <v>11250</v>
          </cell>
          <cell r="Z155">
            <v>37500</v>
          </cell>
          <cell r="AA155">
            <v>423750</v>
          </cell>
          <cell r="AB155">
            <v>21188</v>
          </cell>
          <cell r="AC155">
            <v>444938</v>
          </cell>
          <cell r="AD155">
            <v>11709</v>
          </cell>
          <cell r="AE155">
            <v>12084</v>
          </cell>
          <cell r="AF155" t="str">
            <v>CX750</v>
          </cell>
          <cell r="AG155">
            <v>35852</v>
          </cell>
          <cell r="AH155" t="str">
            <v>160-41063676</v>
          </cell>
          <cell r="AI155">
            <v>35851</v>
          </cell>
          <cell r="AJ155">
            <v>920106</v>
          </cell>
          <cell r="AK155">
            <v>35851</v>
          </cell>
          <cell r="AL155">
            <v>36</v>
          </cell>
          <cell r="AR155">
            <v>39.22</v>
          </cell>
          <cell r="AW155">
            <v>2</v>
          </cell>
          <cell r="AX155">
            <v>12084</v>
          </cell>
          <cell r="AY155">
            <v>0</v>
          </cell>
          <cell r="AZ155">
            <v>0</v>
          </cell>
          <cell r="BA155">
            <v>0</v>
          </cell>
          <cell r="BB155">
            <v>0</v>
          </cell>
          <cell r="BC155">
            <v>2</v>
          </cell>
          <cell r="BD155">
            <v>12084</v>
          </cell>
          <cell r="BF155">
            <v>459227</v>
          </cell>
          <cell r="BG155">
            <v>473935</v>
          </cell>
          <cell r="BH155">
            <v>0</v>
          </cell>
          <cell r="BI155">
            <v>473934</v>
          </cell>
          <cell r="BJ155">
            <v>0</v>
          </cell>
          <cell r="BK155">
            <v>0</v>
          </cell>
          <cell r="BL155">
            <v>4050853</v>
          </cell>
          <cell r="BM155">
            <v>35851</v>
          </cell>
          <cell r="BN155">
            <v>980314</v>
          </cell>
        </row>
        <row r="156">
          <cell r="A156">
            <v>153</v>
          </cell>
          <cell r="B156">
            <v>174</v>
          </cell>
          <cell r="C156">
            <v>35851</v>
          </cell>
          <cell r="D156" t="str">
            <v>a</v>
          </cell>
          <cell r="E156" t="str">
            <v>STAR PLUS</v>
          </cell>
          <cell r="F156">
            <v>30</v>
          </cell>
          <cell r="G156" t="str">
            <v>Kiran Kher Today</v>
          </cell>
          <cell r="H156">
            <v>21</v>
          </cell>
          <cell r="I156">
            <v>35875</v>
          </cell>
          <cell r="J156" t="str">
            <v>3a</v>
          </cell>
          <cell r="K156" t="str">
            <v>ANALOG - 30</v>
          </cell>
          <cell r="L156">
            <v>0</v>
          </cell>
          <cell r="M156">
            <v>0</v>
          </cell>
          <cell r="N156">
            <v>0</v>
          </cell>
          <cell r="O156">
            <v>0</v>
          </cell>
          <cell r="P156">
            <v>0</v>
          </cell>
          <cell r="Q156">
            <v>0</v>
          </cell>
          <cell r="R156">
            <v>3</v>
          </cell>
          <cell r="S156">
            <v>0</v>
          </cell>
          <cell r="T156">
            <v>0</v>
          </cell>
          <cell r="U156">
            <v>0</v>
          </cell>
          <cell r="V156">
            <v>0</v>
          </cell>
          <cell r="W156">
            <v>0</v>
          </cell>
          <cell r="X156">
            <v>175000</v>
          </cell>
          <cell r="Y156">
            <v>5250</v>
          </cell>
          <cell r="Z156">
            <v>17500</v>
          </cell>
          <cell r="AA156">
            <v>197750</v>
          </cell>
          <cell r="AB156">
            <v>9888</v>
          </cell>
          <cell r="AC156">
            <v>207638</v>
          </cell>
          <cell r="AD156">
            <v>5464</v>
          </cell>
          <cell r="AE156">
            <v>17548</v>
          </cell>
          <cell r="AF156" t="str">
            <v>CX750</v>
          </cell>
          <cell r="AG156">
            <v>35852</v>
          </cell>
          <cell r="AH156" t="str">
            <v>160-41063676</v>
          </cell>
          <cell r="AI156">
            <v>35851</v>
          </cell>
          <cell r="AJ156">
            <v>920106</v>
          </cell>
          <cell r="AK156">
            <v>35851</v>
          </cell>
          <cell r="AL156">
            <v>36</v>
          </cell>
          <cell r="AR156">
            <v>39.22</v>
          </cell>
          <cell r="AW156">
            <v>3</v>
          </cell>
          <cell r="AX156">
            <v>17548</v>
          </cell>
          <cell r="AY156">
            <v>0</v>
          </cell>
          <cell r="AZ156">
            <v>0</v>
          </cell>
          <cell r="BA156">
            <v>0</v>
          </cell>
          <cell r="BB156">
            <v>0</v>
          </cell>
          <cell r="BC156">
            <v>3</v>
          </cell>
          <cell r="BD156">
            <v>17548</v>
          </cell>
          <cell r="BF156">
            <v>214298</v>
          </cell>
          <cell r="BG156">
            <v>688233</v>
          </cell>
          <cell r="BH156">
            <v>0</v>
          </cell>
          <cell r="BI156">
            <v>688233</v>
          </cell>
          <cell r="BJ156">
            <v>0</v>
          </cell>
          <cell r="BK156">
            <v>0</v>
          </cell>
          <cell r="BL156">
            <v>4050853</v>
          </cell>
          <cell r="BM156">
            <v>35851</v>
          </cell>
          <cell r="BN156">
            <v>980314</v>
          </cell>
        </row>
        <row r="157">
          <cell r="A157">
            <v>154</v>
          </cell>
          <cell r="B157">
            <v>174</v>
          </cell>
          <cell r="C157">
            <v>35851</v>
          </cell>
          <cell r="D157" t="str">
            <v>a</v>
          </cell>
          <cell r="E157" t="str">
            <v>STAR PLUS</v>
          </cell>
          <cell r="F157">
            <v>41</v>
          </cell>
          <cell r="G157" t="str">
            <v>Good Food Guide</v>
          </cell>
          <cell r="H157">
            <v>20</v>
          </cell>
          <cell r="I157">
            <v>35862</v>
          </cell>
          <cell r="J157" t="str">
            <v>3a</v>
          </cell>
          <cell r="K157" t="str">
            <v>ANALOG - 30</v>
          </cell>
          <cell r="L157">
            <v>0</v>
          </cell>
          <cell r="M157">
            <v>0</v>
          </cell>
          <cell r="N157">
            <v>0</v>
          </cell>
          <cell r="O157">
            <v>0</v>
          </cell>
          <cell r="P157">
            <v>0</v>
          </cell>
          <cell r="Q157">
            <v>0</v>
          </cell>
          <cell r="R157">
            <v>4</v>
          </cell>
          <cell r="S157">
            <v>0</v>
          </cell>
          <cell r="T157">
            <v>0</v>
          </cell>
          <cell r="U157">
            <v>0</v>
          </cell>
          <cell r="V157">
            <v>0</v>
          </cell>
          <cell r="W157">
            <v>0</v>
          </cell>
          <cell r="X157">
            <v>200000</v>
          </cell>
          <cell r="Y157">
            <v>6000</v>
          </cell>
          <cell r="Z157">
            <v>20000</v>
          </cell>
          <cell r="AA157">
            <v>226000</v>
          </cell>
          <cell r="AB157">
            <v>11300</v>
          </cell>
          <cell r="AC157">
            <v>237300</v>
          </cell>
          <cell r="AD157">
            <v>6245</v>
          </cell>
          <cell r="AE157">
            <v>23793</v>
          </cell>
          <cell r="AF157" t="str">
            <v>CX750</v>
          </cell>
          <cell r="AG157">
            <v>35852</v>
          </cell>
          <cell r="AH157" t="str">
            <v>160-41063676</v>
          </cell>
          <cell r="AI157">
            <v>35851</v>
          </cell>
          <cell r="AJ157">
            <v>920106</v>
          </cell>
          <cell r="AK157">
            <v>35851</v>
          </cell>
          <cell r="AL157">
            <v>36</v>
          </cell>
          <cell r="AR157">
            <v>39.22</v>
          </cell>
          <cell r="AW157">
            <v>4</v>
          </cell>
          <cell r="AX157">
            <v>23793</v>
          </cell>
          <cell r="AY157">
            <v>0</v>
          </cell>
          <cell r="AZ157">
            <v>0</v>
          </cell>
          <cell r="BA157">
            <v>0</v>
          </cell>
          <cell r="BB157">
            <v>0</v>
          </cell>
          <cell r="BC157">
            <v>4</v>
          </cell>
          <cell r="BD157">
            <v>23793</v>
          </cell>
          <cell r="BF157">
            <v>244929</v>
          </cell>
          <cell r="BG157">
            <v>933162</v>
          </cell>
          <cell r="BH157">
            <v>0</v>
          </cell>
          <cell r="BI157">
            <v>933161</v>
          </cell>
          <cell r="BJ157">
            <v>0</v>
          </cell>
          <cell r="BK157">
            <v>0</v>
          </cell>
          <cell r="BL157">
            <v>4050853</v>
          </cell>
          <cell r="BM157">
            <v>35851</v>
          </cell>
          <cell r="BN157">
            <v>980314</v>
          </cell>
        </row>
        <row r="158">
          <cell r="A158">
            <v>155</v>
          </cell>
          <cell r="B158">
            <v>174</v>
          </cell>
          <cell r="C158">
            <v>35851</v>
          </cell>
          <cell r="D158" t="str">
            <v>a</v>
          </cell>
          <cell r="E158" t="str">
            <v>STAR PLUS</v>
          </cell>
          <cell r="F158">
            <v>19</v>
          </cell>
          <cell r="G158" t="str">
            <v>Plus Preview</v>
          </cell>
          <cell r="H158">
            <v>23</v>
          </cell>
          <cell r="J158" t="str">
            <v>3a</v>
          </cell>
          <cell r="K158" t="str">
            <v>ANALOG - 30</v>
          </cell>
          <cell r="L158">
            <v>0</v>
          </cell>
          <cell r="M158">
            <v>0</v>
          </cell>
          <cell r="N158">
            <v>0</v>
          </cell>
          <cell r="O158">
            <v>0</v>
          </cell>
          <cell r="P158">
            <v>0</v>
          </cell>
          <cell r="Q158">
            <v>0</v>
          </cell>
          <cell r="R158">
            <v>5</v>
          </cell>
          <cell r="S158">
            <v>0</v>
          </cell>
          <cell r="T158">
            <v>0</v>
          </cell>
          <cell r="U158">
            <v>0</v>
          </cell>
          <cell r="V158">
            <v>0</v>
          </cell>
          <cell r="W158">
            <v>0</v>
          </cell>
          <cell r="X158">
            <v>75000</v>
          </cell>
          <cell r="Y158">
            <v>2250</v>
          </cell>
          <cell r="Z158">
            <v>7500</v>
          </cell>
          <cell r="AA158">
            <v>84750</v>
          </cell>
          <cell r="AB158">
            <v>4238</v>
          </cell>
          <cell r="AC158">
            <v>88988</v>
          </cell>
          <cell r="AD158">
            <v>2342</v>
          </cell>
          <cell r="AE158">
            <v>26135</v>
          </cell>
          <cell r="AF158" t="str">
            <v>CX750</v>
          </cell>
          <cell r="AG158">
            <v>35852</v>
          </cell>
          <cell r="AH158" t="str">
            <v>160-41063676</v>
          </cell>
          <cell r="AI158">
            <v>35851</v>
          </cell>
          <cell r="AJ158">
            <v>920106</v>
          </cell>
          <cell r="AK158">
            <v>35851</v>
          </cell>
          <cell r="AL158">
            <v>36</v>
          </cell>
          <cell r="AR158">
            <v>39.22</v>
          </cell>
          <cell r="AW158">
            <v>5</v>
          </cell>
          <cell r="AX158">
            <v>26135</v>
          </cell>
          <cell r="AY158">
            <v>0</v>
          </cell>
          <cell r="AZ158">
            <v>0</v>
          </cell>
          <cell r="BA158">
            <v>0</v>
          </cell>
          <cell r="BB158">
            <v>0</v>
          </cell>
          <cell r="BC158">
            <v>5</v>
          </cell>
          <cell r="BD158">
            <v>26135</v>
          </cell>
          <cell r="BF158">
            <v>91853</v>
          </cell>
          <cell r="BG158">
            <v>1025015</v>
          </cell>
          <cell r="BH158">
            <v>0</v>
          </cell>
          <cell r="BI158">
            <v>1025015</v>
          </cell>
          <cell r="BJ158">
            <v>0</v>
          </cell>
          <cell r="BK158">
            <v>0</v>
          </cell>
          <cell r="BL158">
            <v>4050853</v>
          </cell>
          <cell r="BM158">
            <v>35851</v>
          </cell>
          <cell r="BN158">
            <v>980314</v>
          </cell>
        </row>
        <row r="159">
          <cell r="A159">
            <v>156</v>
          </cell>
          <cell r="B159">
            <v>174</v>
          </cell>
          <cell r="C159">
            <v>35851</v>
          </cell>
          <cell r="D159" t="str">
            <v>a</v>
          </cell>
          <cell r="E159" t="str">
            <v>STAR PLUS</v>
          </cell>
          <cell r="F159">
            <v>19</v>
          </cell>
          <cell r="G159" t="str">
            <v>Plus Preview</v>
          </cell>
          <cell r="H159">
            <v>33</v>
          </cell>
          <cell r="J159" t="str">
            <v>3a</v>
          </cell>
          <cell r="K159" t="str">
            <v>ANALOG - 30</v>
          </cell>
          <cell r="L159">
            <v>0</v>
          </cell>
          <cell r="M159">
            <v>0</v>
          </cell>
          <cell r="N159">
            <v>0</v>
          </cell>
          <cell r="O159">
            <v>0</v>
          </cell>
          <cell r="P159">
            <v>0</v>
          </cell>
          <cell r="Q159">
            <v>0</v>
          </cell>
          <cell r="R159">
            <v>6</v>
          </cell>
          <cell r="S159">
            <v>0</v>
          </cell>
          <cell r="T159">
            <v>0</v>
          </cell>
          <cell r="U159">
            <v>0</v>
          </cell>
          <cell r="V159">
            <v>0</v>
          </cell>
          <cell r="W159">
            <v>0</v>
          </cell>
          <cell r="X159">
            <v>75000</v>
          </cell>
          <cell r="Y159">
            <v>2250</v>
          </cell>
          <cell r="Z159">
            <v>7500</v>
          </cell>
          <cell r="AA159">
            <v>84750</v>
          </cell>
          <cell r="AB159">
            <v>4238</v>
          </cell>
          <cell r="AC159">
            <v>88988</v>
          </cell>
          <cell r="AD159">
            <v>2342</v>
          </cell>
          <cell r="AE159">
            <v>28477</v>
          </cell>
          <cell r="AF159" t="str">
            <v>CX750</v>
          </cell>
          <cell r="AG159">
            <v>35852</v>
          </cell>
          <cell r="AH159" t="str">
            <v>160-41063676</v>
          </cell>
          <cell r="AI159">
            <v>35851</v>
          </cell>
          <cell r="AJ159">
            <v>920106</v>
          </cell>
          <cell r="AK159">
            <v>35851</v>
          </cell>
          <cell r="AL159">
            <v>36</v>
          </cell>
          <cell r="AR159">
            <v>39.22</v>
          </cell>
          <cell r="AW159">
            <v>6</v>
          </cell>
          <cell r="AX159">
            <v>28477</v>
          </cell>
          <cell r="AY159">
            <v>0</v>
          </cell>
          <cell r="AZ159">
            <v>0</v>
          </cell>
          <cell r="BA159">
            <v>0</v>
          </cell>
          <cell r="BB159">
            <v>0</v>
          </cell>
          <cell r="BC159">
            <v>6</v>
          </cell>
          <cell r="BD159">
            <v>28477</v>
          </cell>
          <cell r="BF159">
            <v>91853</v>
          </cell>
          <cell r="BG159">
            <v>1116868</v>
          </cell>
          <cell r="BH159">
            <v>0</v>
          </cell>
          <cell r="BI159">
            <v>1116868</v>
          </cell>
          <cell r="BJ159">
            <v>0</v>
          </cell>
          <cell r="BK159">
            <v>0</v>
          </cell>
          <cell r="BL159">
            <v>4050853</v>
          </cell>
          <cell r="BM159">
            <v>35851</v>
          </cell>
          <cell r="BN159">
            <v>980314</v>
          </cell>
        </row>
        <row r="160">
          <cell r="A160">
            <v>157</v>
          </cell>
          <cell r="B160">
            <v>174</v>
          </cell>
          <cell r="C160">
            <v>35851</v>
          </cell>
          <cell r="D160" t="str">
            <v>a</v>
          </cell>
          <cell r="E160" t="str">
            <v>STAR PLUS</v>
          </cell>
          <cell r="F160">
            <v>19</v>
          </cell>
          <cell r="G160" t="str">
            <v>Plus Preview</v>
          </cell>
          <cell r="H160">
            <v>34</v>
          </cell>
          <cell r="J160" t="str">
            <v>3a</v>
          </cell>
          <cell r="K160" t="str">
            <v>ANALOG - 30</v>
          </cell>
          <cell r="L160">
            <v>0</v>
          </cell>
          <cell r="M160">
            <v>0</v>
          </cell>
          <cell r="N160">
            <v>0</v>
          </cell>
          <cell r="O160">
            <v>0</v>
          </cell>
          <cell r="P160">
            <v>0</v>
          </cell>
          <cell r="Q160">
            <v>0</v>
          </cell>
          <cell r="R160">
            <v>7</v>
          </cell>
          <cell r="S160">
            <v>0</v>
          </cell>
          <cell r="T160">
            <v>0</v>
          </cell>
          <cell r="U160">
            <v>0</v>
          </cell>
          <cell r="V160">
            <v>0</v>
          </cell>
          <cell r="W160">
            <v>0</v>
          </cell>
          <cell r="X160">
            <v>75000</v>
          </cell>
          <cell r="Y160">
            <v>2250</v>
          </cell>
          <cell r="Z160">
            <v>7500</v>
          </cell>
          <cell r="AA160">
            <v>84750</v>
          </cell>
          <cell r="AB160">
            <v>4238</v>
          </cell>
          <cell r="AC160">
            <v>88988</v>
          </cell>
          <cell r="AD160">
            <v>2342</v>
          </cell>
          <cell r="AE160">
            <v>30819</v>
          </cell>
          <cell r="AF160" t="str">
            <v>CX750</v>
          </cell>
          <cell r="AG160">
            <v>35852</v>
          </cell>
          <cell r="AH160" t="str">
            <v>160-41063676</v>
          </cell>
          <cell r="AI160">
            <v>35851</v>
          </cell>
          <cell r="AJ160">
            <v>920106</v>
          </cell>
          <cell r="AK160">
            <v>35851</v>
          </cell>
          <cell r="AL160">
            <v>36</v>
          </cell>
          <cell r="AR160">
            <v>39.22</v>
          </cell>
          <cell r="AW160">
            <v>7</v>
          </cell>
          <cell r="AX160">
            <v>30819</v>
          </cell>
          <cell r="AY160">
            <v>0</v>
          </cell>
          <cell r="AZ160">
            <v>0</v>
          </cell>
          <cell r="BA160">
            <v>0</v>
          </cell>
          <cell r="BB160">
            <v>0</v>
          </cell>
          <cell r="BC160">
            <v>7</v>
          </cell>
          <cell r="BD160">
            <v>30819</v>
          </cell>
          <cell r="BF160">
            <v>91853</v>
          </cell>
          <cell r="BG160">
            <v>1208721</v>
          </cell>
          <cell r="BH160">
            <v>0</v>
          </cell>
          <cell r="BI160">
            <v>1208721</v>
          </cell>
          <cell r="BJ160">
            <v>0</v>
          </cell>
          <cell r="BK160">
            <v>0</v>
          </cell>
          <cell r="BL160">
            <v>4050853</v>
          </cell>
          <cell r="BM160">
            <v>35851</v>
          </cell>
          <cell r="BN160">
            <v>980314</v>
          </cell>
        </row>
        <row r="161">
          <cell r="A161">
            <v>158</v>
          </cell>
          <cell r="B161">
            <v>174</v>
          </cell>
          <cell r="C161">
            <v>35851</v>
          </cell>
          <cell r="D161" t="str">
            <v>a</v>
          </cell>
          <cell r="E161" t="str">
            <v>STAR PLUS</v>
          </cell>
          <cell r="F161">
            <v>19</v>
          </cell>
          <cell r="G161" t="str">
            <v>Plus Preview</v>
          </cell>
          <cell r="H161">
            <v>35</v>
          </cell>
          <cell r="J161" t="str">
            <v>3a</v>
          </cell>
          <cell r="K161" t="str">
            <v>ANALOG - 30</v>
          </cell>
          <cell r="L161">
            <v>0</v>
          </cell>
          <cell r="M161">
            <v>0</v>
          </cell>
          <cell r="N161">
            <v>0</v>
          </cell>
          <cell r="O161">
            <v>0</v>
          </cell>
          <cell r="P161">
            <v>0</v>
          </cell>
          <cell r="Q161">
            <v>0</v>
          </cell>
          <cell r="R161">
            <v>8</v>
          </cell>
          <cell r="S161">
            <v>0</v>
          </cell>
          <cell r="T161">
            <v>0</v>
          </cell>
          <cell r="U161">
            <v>0</v>
          </cell>
          <cell r="V161">
            <v>0</v>
          </cell>
          <cell r="W161">
            <v>0</v>
          </cell>
          <cell r="X161">
            <v>75000</v>
          </cell>
          <cell r="Y161">
            <v>2250</v>
          </cell>
          <cell r="Z161">
            <v>7500</v>
          </cell>
          <cell r="AA161">
            <v>84750</v>
          </cell>
          <cell r="AB161">
            <v>4238</v>
          </cell>
          <cell r="AC161">
            <v>88988</v>
          </cell>
          <cell r="AD161">
            <v>2342</v>
          </cell>
          <cell r="AE161">
            <v>33161</v>
          </cell>
          <cell r="AF161" t="str">
            <v>CX750</v>
          </cell>
          <cell r="AG161">
            <v>35852</v>
          </cell>
          <cell r="AH161" t="str">
            <v>160-41063676</v>
          </cell>
          <cell r="AI161">
            <v>35851</v>
          </cell>
          <cell r="AJ161">
            <v>920106</v>
          </cell>
          <cell r="AK161">
            <v>35851</v>
          </cell>
          <cell r="AL161">
            <v>36</v>
          </cell>
          <cell r="AR161">
            <v>39.22</v>
          </cell>
          <cell r="AW161">
            <v>8</v>
          </cell>
          <cell r="AX161">
            <v>33161</v>
          </cell>
          <cell r="AY161">
            <v>0</v>
          </cell>
          <cell r="AZ161">
            <v>0</v>
          </cell>
          <cell r="BA161">
            <v>0</v>
          </cell>
          <cell r="BB161">
            <v>0</v>
          </cell>
          <cell r="BC161">
            <v>8</v>
          </cell>
          <cell r="BD161">
            <v>33161</v>
          </cell>
          <cell r="BF161">
            <v>91853</v>
          </cell>
          <cell r="BG161">
            <v>1300574</v>
          </cell>
          <cell r="BH161">
            <v>0</v>
          </cell>
          <cell r="BI161">
            <v>1300574</v>
          </cell>
          <cell r="BJ161">
            <v>0</v>
          </cell>
          <cell r="BK161">
            <v>0</v>
          </cell>
          <cell r="BL161">
            <v>4050853</v>
          </cell>
          <cell r="BM161">
            <v>35851</v>
          </cell>
          <cell r="BN161">
            <v>980314</v>
          </cell>
        </row>
        <row r="162">
          <cell r="A162">
            <v>159</v>
          </cell>
          <cell r="B162">
            <v>174</v>
          </cell>
          <cell r="C162">
            <v>35851</v>
          </cell>
          <cell r="D162" t="str">
            <v>a</v>
          </cell>
          <cell r="E162" t="str">
            <v>STAR PLUS</v>
          </cell>
          <cell r="F162">
            <v>19</v>
          </cell>
          <cell r="G162" t="str">
            <v>Plus Preview</v>
          </cell>
          <cell r="H162">
            <v>38</v>
          </cell>
          <cell r="J162" t="str">
            <v>3a</v>
          </cell>
          <cell r="K162" t="str">
            <v>ANALOG - 30</v>
          </cell>
          <cell r="L162">
            <v>0</v>
          </cell>
          <cell r="M162">
            <v>0</v>
          </cell>
          <cell r="N162">
            <v>0</v>
          </cell>
          <cell r="O162">
            <v>0</v>
          </cell>
          <cell r="P162">
            <v>0</v>
          </cell>
          <cell r="Q162">
            <v>0</v>
          </cell>
          <cell r="R162">
            <v>9</v>
          </cell>
          <cell r="S162">
            <v>0</v>
          </cell>
          <cell r="T162">
            <v>0</v>
          </cell>
          <cell r="U162">
            <v>0</v>
          </cell>
          <cell r="V162">
            <v>0</v>
          </cell>
          <cell r="W162">
            <v>0</v>
          </cell>
          <cell r="X162">
            <v>75000</v>
          </cell>
          <cell r="Y162">
            <v>2250</v>
          </cell>
          <cell r="Z162">
            <v>7500</v>
          </cell>
          <cell r="AA162">
            <v>84750</v>
          </cell>
          <cell r="AB162">
            <v>4238</v>
          </cell>
          <cell r="AC162">
            <v>88988</v>
          </cell>
          <cell r="AD162">
            <v>2342</v>
          </cell>
          <cell r="AE162">
            <v>35503</v>
          </cell>
          <cell r="AF162" t="str">
            <v>CX750</v>
          </cell>
          <cell r="AG162">
            <v>35852</v>
          </cell>
          <cell r="AH162" t="str">
            <v>160-41063676</v>
          </cell>
          <cell r="AI162">
            <v>35851</v>
          </cell>
          <cell r="AJ162">
            <v>920106</v>
          </cell>
          <cell r="AK162">
            <v>35851</v>
          </cell>
          <cell r="AL162">
            <v>36</v>
          </cell>
          <cell r="AR162">
            <v>39.22</v>
          </cell>
          <cell r="AW162">
            <v>9</v>
          </cell>
          <cell r="AX162">
            <v>35503</v>
          </cell>
          <cell r="AY162">
            <v>0</v>
          </cell>
          <cell r="AZ162">
            <v>0</v>
          </cell>
          <cell r="BA162">
            <v>0</v>
          </cell>
          <cell r="BB162">
            <v>0</v>
          </cell>
          <cell r="BC162">
            <v>9</v>
          </cell>
          <cell r="BD162">
            <v>35503</v>
          </cell>
          <cell r="BF162">
            <v>91853</v>
          </cell>
          <cell r="BG162">
            <v>1392427</v>
          </cell>
          <cell r="BH162">
            <v>0</v>
          </cell>
          <cell r="BI162">
            <v>1392428</v>
          </cell>
          <cell r="BJ162">
            <v>0</v>
          </cell>
          <cell r="BK162">
            <v>0</v>
          </cell>
          <cell r="BL162">
            <v>4050853</v>
          </cell>
          <cell r="BM162">
            <v>35851</v>
          </cell>
          <cell r="BN162">
            <v>980314</v>
          </cell>
        </row>
        <row r="163">
          <cell r="A163">
            <v>160</v>
          </cell>
          <cell r="B163">
            <v>174</v>
          </cell>
          <cell r="C163">
            <v>35851</v>
          </cell>
          <cell r="D163" t="str">
            <v>a</v>
          </cell>
          <cell r="E163" t="str">
            <v>STAR PLUS</v>
          </cell>
          <cell r="F163">
            <v>19</v>
          </cell>
          <cell r="G163" t="str">
            <v>Plus Preview</v>
          </cell>
          <cell r="H163">
            <v>39</v>
          </cell>
          <cell r="J163" t="str">
            <v>3a</v>
          </cell>
          <cell r="K163" t="str">
            <v>ANALOG - 30</v>
          </cell>
          <cell r="L163">
            <v>0</v>
          </cell>
          <cell r="M163">
            <v>0</v>
          </cell>
          <cell r="N163">
            <v>0</v>
          </cell>
          <cell r="O163">
            <v>0</v>
          </cell>
          <cell r="P163">
            <v>0</v>
          </cell>
          <cell r="Q163">
            <v>0</v>
          </cell>
          <cell r="R163">
            <v>10</v>
          </cell>
          <cell r="S163">
            <v>0</v>
          </cell>
          <cell r="T163">
            <v>0</v>
          </cell>
          <cell r="U163">
            <v>0</v>
          </cell>
          <cell r="V163">
            <v>0</v>
          </cell>
          <cell r="W163">
            <v>0</v>
          </cell>
          <cell r="X163">
            <v>75000</v>
          </cell>
          <cell r="Y163">
            <v>2250</v>
          </cell>
          <cell r="Z163">
            <v>7500</v>
          </cell>
          <cell r="AA163">
            <v>84750</v>
          </cell>
          <cell r="AB163">
            <v>4238</v>
          </cell>
          <cell r="AC163">
            <v>88988</v>
          </cell>
          <cell r="AD163">
            <v>2342</v>
          </cell>
          <cell r="AE163">
            <v>37845</v>
          </cell>
          <cell r="AF163" t="str">
            <v>CX750</v>
          </cell>
          <cell r="AG163">
            <v>35852</v>
          </cell>
          <cell r="AH163" t="str">
            <v>160-41063676</v>
          </cell>
          <cell r="AI163">
            <v>35851</v>
          </cell>
          <cell r="AJ163">
            <v>920106</v>
          </cell>
          <cell r="AK163">
            <v>35851</v>
          </cell>
          <cell r="AL163">
            <v>36</v>
          </cell>
          <cell r="AR163">
            <v>39.22</v>
          </cell>
          <cell r="AW163">
            <v>10</v>
          </cell>
          <cell r="AX163">
            <v>37845</v>
          </cell>
          <cell r="AY163">
            <v>0</v>
          </cell>
          <cell r="AZ163">
            <v>0</v>
          </cell>
          <cell r="BA163">
            <v>0</v>
          </cell>
          <cell r="BB163">
            <v>0</v>
          </cell>
          <cell r="BC163">
            <v>10</v>
          </cell>
          <cell r="BD163">
            <v>37845</v>
          </cell>
          <cell r="BF163">
            <v>91853</v>
          </cell>
          <cell r="BG163">
            <v>1484280</v>
          </cell>
          <cell r="BH163">
            <v>0</v>
          </cell>
          <cell r="BI163">
            <v>1484281</v>
          </cell>
          <cell r="BJ163">
            <v>0</v>
          </cell>
          <cell r="BK163">
            <v>0</v>
          </cell>
          <cell r="BL163">
            <v>4050853</v>
          </cell>
          <cell r="BM163">
            <v>35851</v>
          </cell>
          <cell r="BN163">
            <v>980314</v>
          </cell>
        </row>
        <row r="164">
          <cell r="A164">
            <v>161</v>
          </cell>
          <cell r="B164">
            <v>174</v>
          </cell>
          <cell r="C164">
            <v>35851</v>
          </cell>
          <cell r="D164" t="str">
            <v>a</v>
          </cell>
          <cell r="E164" t="str">
            <v>STAR PLUS</v>
          </cell>
          <cell r="F164">
            <v>19</v>
          </cell>
          <cell r="G164" t="str">
            <v>Plus Preview</v>
          </cell>
          <cell r="H164">
            <v>40</v>
          </cell>
          <cell r="J164" t="str">
            <v>3a</v>
          </cell>
          <cell r="K164" t="str">
            <v>ANALOG - 30</v>
          </cell>
          <cell r="L164">
            <v>0</v>
          </cell>
          <cell r="M164">
            <v>0</v>
          </cell>
          <cell r="N164">
            <v>0</v>
          </cell>
          <cell r="O164">
            <v>0</v>
          </cell>
          <cell r="P164">
            <v>0</v>
          </cell>
          <cell r="Q164">
            <v>0</v>
          </cell>
          <cell r="R164">
            <v>11</v>
          </cell>
          <cell r="S164">
            <v>0</v>
          </cell>
          <cell r="T164">
            <v>0</v>
          </cell>
          <cell r="U164">
            <v>0</v>
          </cell>
          <cell r="V164">
            <v>0</v>
          </cell>
          <cell r="W164">
            <v>0</v>
          </cell>
          <cell r="X164">
            <v>75000</v>
          </cell>
          <cell r="Y164">
            <v>2250</v>
          </cell>
          <cell r="Z164">
            <v>7500</v>
          </cell>
          <cell r="AA164">
            <v>84750</v>
          </cell>
          <cell r="AB164">
            <v>4238</v>
          </cell>
          <cell r="AC164">
            <v>88988</v>
          </cell>
          <cell r="AD164">
            <v>2342</v>
          </cell>
          <cell r="AE164">
            <v>40187</v>
          </cell>
          <cell r="AF164" t="str">
            <v>CX750</v>
          </cell>
          <cell r="AG164">
            <v>35852</v>
          </cell>
          <cell r="AH164" t="str">
            <v>160-41063676</v>
          </cell>
          <cell r="AI164">
            <v>35851</v>
          </cell>
          <cell r="AJ164">
            <v>920106</v>
          </cell>
          <cell r="AK164">
            <v>35851</v>
          </cell>
          <cell r="AL164">
            <v>36</v>
          </cell>
          <cell r="AR164">
            <v>39.22</v>
          </cell>
          <cell r="AW164">
            <v>11</v>
          </cell>
          <cell r="AX164">
            <v>40187</v>
          </cell>
          <cell r="AY164">
            <v>0</v>
          </cell>
          <cell r="AZ164">
            <v>0</v>
          </cell>
          <cell r="BA164">
            <v>0</v>
          </cell>
          <cell r="BB164">
            <v>0</v>
          </cell>
          <cell r="BC164">
            <v>11</v>
          </cell>
          <cell r="BD164">
            <v>40187</v>
          </cell>
          <cell r="BF164">
            <v>91853</v>
          </cell>
          <cell r="BG164">
            <v>1576133</v>
          </cell>
          <cell r="BH164">
            <v>0</v>
          </cell>
          <cell r="BI164">
            <v>1576134</v>
          </cell>
          <cell r="BJ164">
            <v>0</v>
          </cell>
          <cell r="BK164">
            <v>0</v>
          </cell>
          <cell r="BL164">
            <v>4050853</v>
          </cell>
          <cell r="BM164">
            <v>35851</v>
          </cell>
          <cell r="BN164">
            <v>980314</v>
          </cell>
        </row>
        <row r="165">
          <cell r="A165">
            <v>162</v>
          </cell>
          <cell r="B165">
            <v>174</v>
          </cell>
          <cell r="C165">
            <v>35851</v>
          </cell>
          <cell r="D165" t="str">
            <v>a</v>
          </cell>
          <cell r="E165" t="str">
            <v>STAR PLUS</v>
          </cell>
          <cell r="F165">
            <v>19</v>
          </cell>
          <cell r="G165" t="str">
            <v>Plus Preview</v>
          </cell>
          <cell r="H165">
            <v>42</v>
          </cell>
          <cell r="J165" t="str">
            <v>3a</v>
          </cell>
          <cell r="K165" t="str">
            <v>ANALOG - 30</v>
          </cell>
          <cell r="L165">
            <v>0</v>
          </cell>
          <cell r="M165">
            <v>0</v>
          </cell>
          <cell r="N165">
            <v>0</v>
          </cell>
          <cell r="O165">
            <v>0</v>
          </cell>
          <cell r="P165">
            <v>0</v>
          </cell>
          <cell r="Q165">
            <v>0</v>
          </cell>
          <cell r="R165">
            <v>12</v>
          </cell>
          <cell r="S165">
            <v>0</v>
          </cell>
          <cell r="T165">
            <v>0</v>
          </cell>
          <cell r="U165">
            <v>0</v>
          </cell>
          <cell r="V165">
            <v>0</v>
          </cell>
          <cell r="W165">
            <v>0</v>
          </cell>
          <cell r="X165">
            <v>75000</v>
          </cell>
          <cell r="Y165">
            <v>2250</v>
          </cell>
          <cell r="Z165">
            <v>7500</v>
          </cell>
          <cell r="AA165">
            <v>84750</v>
          </cell>
          <cell r="AB165">
            <v>4238</v>
          </cell>
          <cell r="AC165">
            <v>88988</v>
          </cell>
          <cell r="AD165">
            <v>2342</v>
          </cell>
          <cell r="AE165">
            <v>42529</v>
          </cell>
          <cell r="AF165" t="str">
            <v>CX750</v>
          </cell>
          <cell r="AG165">
            <v>35852</v>
          </cell>
          <cell r="AH165" t="str">
            <v>160-41063676</v>
          </cell>
          <cell r="AI165">
            <v>35851</v>
          </cell>
          <cell r="AJ165">
            <v>920106</v>
          </cell>
          <cell r="AK165">
            <v>35851</v>
          </cell>
          <cell r="AL165">
            <v>36</v>
          </cell>
          <cell r="AR165">
            <v>39.22</v>
          </cell>
          <cell r="AW165">
            <v>12</v>
          </cell>
          <cell r="AX165">
            <v>42529</v>
          </cell>
          <cell r="AY165">
            <v>0</v>
          </cell>
          <cell r="AZ165">
            <v>0</v>
          </cell>
          <cell r="BA165">
            <v>0</v>
          </cell>
          <cell r="BB165">
            <v>0</v>
          </cell>
          <cell r="BC165">
            <v>12</v>
          </cell>
          <cell r="BD165">
            <v>42529</v>
          </cell>
          <cell r="BF165">
            <v>91853</v>
          </cell>
          <cell r="BG165">
            <v>1667986</v>
          </cell>
          <cell r="BH165">
            <v>0</v>
          </cell>
          <cell r="BI165">
            <v>1667987</v>
          </cell>
          <cell r="BJ165">
            <v>0</v>
          </cell>
          <cell r="BK165">
            <v>0</v>
          </cell>
          <cell r="BL165">
            <v>4050853</v>
          </cell>
          <cell r="BM165">
            <v>35851</v>
          </cell>
          <cell r="BN165">
            <v>980314</v>
          </cell>
        </row>
        <row r="166">
          <cell r="A166">
            <v>163</v>
          </cell>
          <cell r="B166">
            <v>174</v>
          </cell>
          <cell r="C166">
            <v>35851</v>
          </cell>
          <cell r="D166" t="str">
            <v>a</v>
          </cell>
          <cell r="E166" t="str">
            <v>STAR PLUS</v>
          </cell>
          <cell r="F166">
            <v>19</v>
          </cell>
          <cell r="G166" t="str">
            <v>Plus Preview</v>
          </cell>
          <cell r="H166">
            <v>50</v>
          </cell>
          <cell r="J166" t="str">
            <v>3a</v>
          </cell>
          <cell r="K166" t="str">
            <v>ANALOG - 30</v>
          </cell>
          <cell r="L166">
            <v>0</v>
          </cell>
          <cell r="M166">
            <v>0</v>
          </cell>
          <cell r="N166">
            <v>0</v>
          </cell>
          <cell r="O166">
            <v>0</v>
          </cell>
          <cell r="P166">
            <v>0</v>
          </cell>
          <cell r="Q166">
            <v>0</v>
          </cell>
          <cell r="R166">
            <v>13</v>
          </cell>
          <cell r="S166">
            <v>0</v>
          </cell>
          <cell r="T166">
            <v>0</v>
          </cell>
          <cell r="U166">
            <v>0</v>
          </cell>
          <cell r="V166">
            <v>0</v>
          </cell>
          <cell r="W166">
            <v>0</v>
          </cell>
          <cell r="X166">
            <v>75000</v>
          </cell>
          <cell r="Y166">
            <v>2250</v>
          </cell>
          <cell r="Z166">
            <v>7500</v>
          </cell>
          <cell r="AA166">
            <v>84750</v>
          </cell>
          <cell r="AB166">
            <v>4238</v>
          </cell>
          <cell r="AC166">
            <v>88988</v>
          </cell>
          <cell r="AD166">
            <v>2342</v>
          </cell>
          <cell r="AE166">
            <v>44871</v>
          </cell>
          <cell r="AF166" t="str">
            <v>CX750</v>
          </cell>
          <cell r="AG166">
            <v>35852</v>
          </cell>
          <cell r="AH166" t="str">
            <v>160-41063676</v>
          </cell>
          <cell r="AI166">
            <v>35851</v>
          </cell>
          <cell r="AJ166">
            <v>920106</v>
          </cell>
          <cell r="AK166">
            <v>35851</v>
          </cell>
          <cell r="AL166">
            <v>36</v>
          </cell>
          <cell r="AR166">
            <v>39.22</v>
          </cell>
          <cell r="AW166">
            <v>13</v>
          </cell>
          <cell r="AX166">
            <v>44871</v>
          </cell>
          <cell r="AY166">
            <v>0</v>
          </cell>
          <cell r="AZ166">
            <v>0</v>
          </cell>
          <cell r="BA166">
            <v>0</v>
          </cell>
          <cell r="BB166">
            <v>0</v>
          </cell>
          <cell r="BC166">
            <v>13</v>
          </cell>
          <cell r="BD166">
            <v>44871</v>
          </cell>
          <cell r="BF166">
            <v>91853</v>
          </cell>
          <cell r="BG166">
            <v>1759839</v>
          </cell>
          <cell r="BH166">
            <v>0</v>
          </cell>
          <cell r="BI166">
            <v>1759841</v>
          </cell>
          <cell r="BJ166">
            <v>0</v>
          </cell>
          <cell r="BK166">
            <v>0</v>
          </cell>
          <cell r="BL166">
            <v>4050853</v>
          </cell>
          <cell r="BM166">
            <v>35851</v>
          </cell>
          <cell r="BN166">
            <v>980314</v>
          </cell>
        </row>
        <row r="167">
          <cell r="A167">
            <v>164</v>
          </cell>
          <cell r="B167">
            <v>174</v>
          </cell>
          <cell r="C167">
            <v>35851</v>
          </cell>
          <cell r="D167" t="str">
            <v>a</v>
          </cell>
          <cell r="E167" t="str">
            <v>STAR PLUS</v>
          </cell>
          <cell r="F167">
            <v>19</v>
          </cell>
          <cell r="G167" t="str">
            <v>Plus Preview</v>
          </cell>
          <cell r="H167">
            <v>54</v>
          </cell>
          <cell r="J167" t="str">
            <v>3a</v>
          </cell>
          <cell r="K167" t="str">
            <v>ANALOG - 30</v>
          </cell>
          <cell r="L167">
            <v>0</v>
          </cell>
          <cell r="M167">
            <v>0</v>
          </cell>
          <cell r="N167">
            <v>0</v>
          </cell>
          <cell r="O167">
            <v>0</v>
          </cell>
          <cell r="P167">
            <v>0</v>
          </cell>
          <cell r="Q167">
            <v>0</v>
          </cell>
          <cell r="R167">
            <v>14</v>
          </cell>
          <cell r="S167">
            <v>0</v>
          </cell>
          <cell r="T167">
            <v>0</v>
          </cell>
          <cell r="U167">
            <v>0</v>
          </cell>
          <cell r="V167">
            <v>0</v>
          </cell>
          <cell r="W167">
            <v>0</v>
          </cell>
          <cell r="X167">
            <v>75000</v>
          </cell>
          <cell r="Y167">
            <v>2250</v>
          </cell>
          <cell r="Z167">
            <v>7500</v>
          </cell>
          <cell r="AA167">
            <v>84750</v>
          </cell>
          <cell r="AB167">
            <v>4238</v>
          </cell>
          <cell r="AC167">
            <v>88988</v>
          </cell>
          <cell r="AD167">
            <v>2342</v>
          </cell>
          <cell r="AE167">
            <v>47213</v>
          </cell>
          <cell r="AF167" t="str">
            <v>CX750</v>
          </cell>
          <cell r="AG167">
            <v>35852</v>
          </cell>
          <cell r="AH167" t="str">
            <v>160-41063676</v>
          </cell>
          <cell r="AI167">
            <v>35851</v>
          </cell>
          <cell r="AJ167">
            <v>920106</v>
          </cell>
          <cell r="AK167">
            <v>35851</v>
          </cell>
          <cell r="AL167">
            <v>36</v>
          </cell>
          <cell r="AR167">
            <v>39.22</v>
          </cell>
          <cell r="AW167">
            <v>14</v>
          </cell>
          <cell r="AX167">
            <v>47213</v>
          </cell>
          <cell r="AY167">
            <v>0</v>
          </cell>
          <cell r="AZ167">
            <v>0</v>
          </cell>
          <cell r="BA167">
            <v>0</v>
          </cell>
          <cell r="BB167">
            <v>0</v>
          </cell>
          <cell r="BC167">
            <v>14</v>
          </cell>
          <cell r="BD167">
            <v>47213</v>
          </cell>
          <cell r="BF167">
            <v>91853</v>
          </cell>
          <cell r="BG167">
            <v>1851692</v>
          </cell>
          <cell r="BH167">
            <v>0</v>
          </cell>
          <cell r="BI167">
            <v>1851694</v>
          </cell>
          <cell r="BJ167">
            <v>0</v>
          </cell>
          <cell r="BK167">
            <v>0</v>
          </cell>
          <cell r="BL167">
            <v>4050853</v>
          </cell>
          <cell r="BM167">
            <v>35851</v>
          </cell>
          <cell r="BN167">
            <v>980314</v>
          </cell>
        </row>
        <row r="168">
          <cell r="A168">
            <v>165</v>
          </cell>
          <cell r="B168">
            <v>174</v>
          </cell>
          <cell r="C168">
            <v>35851</v>
          </cell>
          <cell r="D168" t="str">
            <v>b</v>
          </cell>
          <cell r="E168" t="str">
            <v>STAR MOVIES</v>
          </cell>
          <cell r="F168">
            <v>2</v>
          </cell>
          <cell r="G168" t="str">
            <v>This Week That Year</v>
          </cell>
          <cell r="H168" t="str">
            <v>41/93</v>
          </cell>
          <cell r="I168">
            <v>35863</v>
          </cell>
          <cell r="J168" t="str">
            <v>3a</v>
          </cell>
          <cell r="K168" t="str">
            <v>ANALOG - 30</v>
          </cell>
          <cell r="L168">
            <v>0</v>
          </cell>
          <cell r="M168">
            <v>0</v>
          </cell>
          <cell r="N168">
            <v>0</v>
          </cell>
          <cell r="O168">
            <v>0</v>
          </cell>
          <cell r="P168">
            <v>0</v>
          </cell>
          <cell r="Q168">
            <v>0</v>
          </cell>
          <cell r="R168">
            <v>15</v>
          </cell>
          <cell r="S168">
            <v>0</v>
          </cell>
          <cell r="T168">
            <v>0</v>
          </cell>
          <cell r="U168">
            <v>0</v>
          </cell>
          <cell r="V168">
            <v>0</v>
          </cell>
          <cell r="W168">
            <v>0</v>
          </cell>
          <cell r="X168">
            <v>170000</v>
          </cell>
          <cell r="Y168">
            <v>48161</v>
          </cell>
          <cell r="Z168">
            <v>8500</v>
          </cell>
          <cell r="AA168">
            <v>226661</v>
          </cell>
          <cell r="AB168">
            <v>11333</v>
          </cell>
          <cell r="AC168">
            <v>237994</v>
          </cell>
          <cell r="AD168">
            <v>6263</v>
          </cell>
          <cell r="AE168">
            <v>53476</v>
          </cell>
          <cell r="AF168" t="str">
            <v>CX750</v>
          </cell>
          <cell r="AG168">
            <v>35852</v>
          </cell>
          <cell r="AH168" t="str">
            <v>160-41063676</v>
          </cell>
          <cell r="AI168">
            <v>35851</v>
          </cell>
          <cell r="AJ168">
            <v>920106</v>
          </cell>
          <cell r="AK168">
            <v>35851</v>
          </cell>
          <cell r="AL168">
            <v>36</v>
          </cell>
          <cell r="AR168">
            <v>39.22</v>
          </cell>
          <cell r="AW168">
            <v>14</v>
          </cell>
          <cell r="AX168">
            <v>47213</v>
          </cell>
          <cell r="AY168">
            <v>1</v>
          </cell>
          <cell r="AZ168">
            <v>6263</v>
          </cell>
          <cell r="BA168">
            <v>0</v>
          </cell>
          <cell r="BB168">
            <v>0</v>
          </cell>
          <cell r="BC168">
            <v>15</v>
          </cell>
          <cell r="BD168">
            <v>53476</v>
          </cell>
          <cell r="BF168">
            <v>245635</v>
          </cell>
          <cell r="BG168">
            <v>2097327</v>
          </cell>
          <cell r="BH168">
            <v>0</v>
          </cell>
          <cell r="BI168">
            <v>1851694</v>
          </cell>
          <cell r="BJ168">
            <v>245635</v>
          </cell>
          <cell r="BK168">
            <v>0</v>
          </cell>
          <cell r="BL168">
            <v>4050853</v>
          </cell>
          <cell r="BM168">
            <v>35851</v>
          </cell>
          <cell r="BN168">
            <v>980314</v>
          </cell>
        </row>
        <row r="169">
          <cell r="A169">
            <v>166</v>
          </cell>
          <cell r="B169">
            <v>174</v>
          </cell>
          <cell r="C169">
            <v>35851</v>
          </cell>
          <cell r="D169" t="str">
            <v>b</v>
          </cell>
          <cell r="E169" t="str">
            <v>STAR MOVIES</v>
          </cell>
          <cell r="F169">
            <v>1</v>
          </cell>
          <cell r="G169" t="str">
            <v>The Bhaskar Ghose Show</v>
          </cell>
          <cell r="H169">
            <v>57</v>
          </cell>
          <cell r="I169">
            <v>35855</v>
          </cell>
          <cell r="J169" t="str">
            <v>3a</v>
          </cell>
          <cell r="K169" t="str">
            <v>ANALOG - 30</v>
          </cell>
          <cell r="L169">
            <v>0</v>
          </cell>
          <cell r="M169">
            <v>0</v>
          </cell>
          <cell r="N169">
            <v>0</v>
          </cell>
          <cell r="O169">
            <v>0</v>
          </cell>
          <cell r="P169">
            <v>0</v>
          </cell>
          <cell r="Q169">
            <v>0</v>
          </cell>
          <cell r="R169">
            <v>16</v>
          </cell>
          <cell r="S169">
            <v>0</v>
          </cell>
          <cell r="T169">
            <v>0</v>
          </cell>
          <cell r="U169">
            <v>0</v>
          </cell>
          <cell r="V169">
            <v>0</v>
          </cell>
          <cell r="W169">
            <v>0</v>
          </cell>
          <cell r="X169">
            <v>200000</v>
          </cell>
          <cell r="Y169">
            <v>56660</v>
          </cell>
          <cell r="Z169">
            <v>10000</v>
          </cell>
          <cell r="AA169">
            <v>266660</v>
          </cell>
          <cell r="AB169">
            <v>13333</v>
          </cell>
          <cell r="AC169">
            <v>279993</v>
          </cell>
          <cell r="AD169">
            <v>7368</v>
          </cell>
          <cell r="AE169">
            <v>60844</v>
          </cell>
          <cell r="AF169" t="str">
            <v>CX750</v>
          </cell>
          <cell r="AG169">
            <v>35852</v>
          </cell>
          <cell r="AH169" t="str">
            <v>160-41063676</v>
          </cell>
          <cell r="AI169">
            <v>35851</v>
          </cell>
          <cell r="AJ169">
            <v>920106</v>
          </cell>
          <cell r="AK169">
            <v>35851</v>
          </cell>
          <cell r="AL169">
            <v>36</v>
          </cell>
          <cell r="AR169">
            <v>39.22</v>
          </cell>
          <cell r="AW169">
            <v>14</v>
          </cell>
          <cell r="AX169">
            <v>47213</v>
          </cell>
          <cell r="AY169">
            <v>2</v>
          </cell>
          <cell r="AZ169">
            <v>13631</v>
          </cell>
          <cell r="BA169">
            <v>0</v>
          </cell>
          <cell r="BB169">
            <v>0</v>
          </cell>
          <cell r="BC169">
            <v>16</v>
          </cell>
          <cell r="BD169">
            <v>60844</v>
          </cell>
          <cell r="BF169">
            <v>288973</v>
          </cell>
          <cell r="BG169">
            <v>2386300</v>
          </cell>
          <cell r="BH169">
            <v>0</v>
          </cell>
          <cell r="BI169">
            <v>1851694</v>
          </cell>
          <cell r="BJ169">
            <v>534608</v>
          </cell>
          <cell r="BK169">
            <v>0</v>
          </cell>
          <cell r="BL169">
            <v>4050853</v>
          </cell>
          <cell r="BM169">
            <v>35851</v>
          </cell>
          <cell r="BN169">
            <v>980314</v>
          </cell>
        </row>
        <row r="170">
          <cell r="A170">
            <v>167</v>
          </cell>
          <cell r="B170">
            <v>174</v>
          </cell>
          <cell r="C170">
            <v>35851</v>
          </cell>
          <cell r="D170" t="str">
            <v>a</v>
          </cell>
          <cell r="E170" t="str">
            <v>STAR PLUS</v>
          </cell>
          <cell r="F170">
            <v>6</v>
          </cell>
          <cell r="G170" t="str">
            <v>Chandrakanta</v>
          </cell>
          <cell r="H170">
            <v>69</v>
          </cell>
          <cell r="I170">
            <v>35876</v>
          </cell>
          <cell r="J170" t="str">
            <v>3b</v>
          </cell>
          <cell r="K170" t="str">
            <v>ANALOG - 60</v>
          </cell>
          <cell r="L170">
            <v>0</v>
          </cell>
          <cell r="M170">
            <v>0</v>
          </cell>
          <cell r="N170">
            <v>0</v>
          </cell>
          <cell r="O170">
            <v>0</v>
          </cell>
          <cell r="P170">
            <v>0</v>
          </cell>
          <cell r="Q170">
            <v>0</v>
          </cell>
          <cell r="R170">
            <v>16</v>
          </cell>
          <cell r="S170">
            <v>1</v>
          </cell>
          <cell r="T170">
            <v>0</v>
          </cell>
          <cell r="U170">
            <v>0</v>
          </cell>
          <cell r="V170">
            <v>0</v>
          </cell>
          <cell r="W170">
            <v>0</v>
          </cell>
          <cell r="X170">
            <v>400000</v>
          </cell>
          <cell r="Y170">
            <v>12000</v>
          </cell>
          <cell r="Z170">
            <v>40000</v>
          </cell>
          <cell r="AA170">
            <v>452000</v>
          </cell>
          <cell r="AB170">
            <v>22600</v>
          </cell>
          <cell r="AC170">
            <v>474600</v>
          </cell>
          <cell r="AD170">
            <v>12489</v>
          </cell>
          <cell r="AE170">
            <v>73333</v>
          </cell>
          <cell r="AF170" t="str">
            <v>CX750</v>
          </cell>
          <cell r="AG170">
            <v>35852</v>
          </cell>
          <cell r="AH170" t="str">
            <v>160-41063676</v>
          </cell>
          <cell r="AI170">
            <v>35851</v>
          </cell>
          <cell r="AJ170">
            <v>920106</v>
          </cell>
          <cell r="AK170">
            <v>35851</v>
          </cell>
          <cell r="AL170">
            <v>36</v>
          </cell>
          <cell r="AR170">
            <v>39.22</v>
          </cell>
          <cell r="AW170">
            <v>15</v>
          </cell>
          <cell r="AX170">
            <v>59702</v>
          </cell>
          <cell r="AY170">
            <v>2</v>
          </cell>
          <cell r="AZ170">
            <v>13631</v>
          </cell>
          <cell r="BA170">
            <v>0</v>
          </cell>
          <cell r="BB170">
            <v>0</v>
          </cell>
          <cell r="BC170">
            <v>17</v>
          </cell>
          <cell r="BD170">
            <v>73333</v>
          </cell>
          <cell r="BF170">
            <v>489819</v>
          </cell>
          <cell r="BG170">
            <v>2876119</v>
          </cell>
          <cell r="BH170">
            <v>0</v>
          </cell>
          <cell r="BI170">
            <v>2341512</v>
          </cell>
          <cell r="BJ170">
            <v>534608</v>
          </cell>
          <cell r="BK170">
            <v>0</v>
          </cell>
          <cell r="BL170">
            <v>4050853</v>
          </cell>
          <cell r="BM170">
            <v>35851</v>
          </cell>
          <cell r="BN170">
            <v>980314</v>
          </cell>
        </row>
        <row r="171">
          <cell r="A171">
            <v>168</v>
          </cell>
          <cell r="B171">
            <v>174</v>
          </cell>
          <cell r="C171">
            <v>35851</v>
          </cell>
          <cell r="D171" t="str">
            <v>a</v>
          </cell>
          <cell r="E171" t="str">
            <v>STAR PLUS</v>
          </cell>
          <cell r="F171">
            <v>6</v>
          </cell>
          <cell r="G171" t="str">
            <v>Chandrakanta</v>
          </cell>
          <cell r="H171">
            <v>70</v>
          </cell>
          <cell r="I171">
            <v>35883</v>
          </cell>
          <cell r="J171" t="str">
            <v>3b</v>
          </cell>
          <cell r="K171" t="str">
            <v>ANALOG - 60</v>
          </cell>
          <cell r="L171">
            <v>0</v>
          </cell>
          <cell r="M171">
            <v>0</v>
          </cell>
          <cell r="N171">
            <v>0</v>
          </cell>
          <cell r="O171">
            <v>0</v>
          </cell>
          <cell r="P171">
            <v>0</v>
          </cell>
          <cell r="Q171">
            <v>0</v>
          </cell>
          <cell r="R171">
            <v>16</v>
          </cell>
          <cell r="S171">
            <v>2</v>
          </cell>
          <cell r="T171">
            <v>0</v>
          </cell>
          <cell r="U171">
            <v>0</v>
          </cell>
          <cell r="V171">
            <v>0</v>
          </cell>
          <cell r="W171">
            <v>0</v>
          </cell>
          <cell r="X171">
            <v>400000</v>
          </cell>
          <cell r="Y171">
            <v>12000</v>
          </cell>
          <cell r="Z171">
            <v>40000</v>
          </cell>
          <cell r="AA171">
            <v>452000</v>
          </cell>
          <cell r="AB171">
            <v>22600</v>
          </cell>
          <cell r="AC171">
            <v>474600</v>
          </cell>
          <cell r="AD171">
            <v>12489</v>
          </cell>
          <cell r="AE171">
            <v>85822</v>
          </cell>
          <cell r="AF171" t="str">
            <v>CX750</v>
          </cell>
          <cell r="AG171">
            <v>35852</v>
          </cell>
          <cell r="AH171" t="str">
            <v>160-41063676</v>
          </cell>
          <cell r="AI171">
            <v>35851</v>
          </cell>
          <cell r="AJ171">
            <v>920106</v>
          </cell>
          <cell r="AK171">
            <v>35851</v>
          </cell>
          <cell r="AL171">
            <v>36</v>
          </cell>
          <cell r="AR171">
            <v>39.22</v>
          </cell>
          <cell r="AW171">
            <v>16</v>
          </cell>
          <cell r="AX171">
            <v>72191</v>
          </cell>
          <cell r="AY171">
            <v>2</v>
          </cell>
          <cell r="AZ171">
            <v>13631</v>
          </cell>
          <cell r="BA171">
            <v>0</v>
          </cell>
          <cell r="BB171">
            <v>0</v>
          </cell>
          <cell r="BC171">
            <v>18</v>
          </cell>
          <cell r="BD171">
            <v>85822</v>
          </cell>
          <cell r="BF171">
            <v>489819</v>
          </cell>
          <cell r="BG171">
            <v>3365938</v>
          </cell>
          <cell r="BH171">
            <v>0</v>
          </cell>
          <cell r="BI171">
            <v>2831331</v>
          </cell>
          <cell r="BJ171">
            <v>534608</v>
          </cell>
          <cell r="BK171">
            <v>0</v>
          </cell>
          <cell r="BL171">
            <v>4050853</v>
          </cell>
          <cell r="BM171">
            <v>35851</v>
          </cell>
          <cell r="BN171">
            <v>980314</v>
          </cell>
        </row>
        <row r="172">
          <cell r="A172">
            <v>169</v>
          </cell>
          <cell r="B172">
            <v>174</v>
          </cell>
          <cell r="C172">
            <v>35851</v>
          </cell>
          <cell r="D172" t="str">
            <v>a</v>
          </cell>
          <cell r="E172" t="str">
            <v>STAR PLUS</v>
          </cell>
          <cell r="F172">
            <v>61</v>
          </cell>
          <cell r="G172" t="str">
            <v>Bakeman's OOh La La La</v>
          </cell>
          <cell r="H172">
            <v>29</v>
          </cell>
          <cell r="J172" t="str">
            <v>3b</v>
          </cell>
          <cell r="K172" t="str">
            <v>ANALOG - 60</v>
          </cell>
          <cell r="L172">
            <v>0</v>
          </cell>
          <cell r="M172">
            <v>0</v>
          </cell>
          <cell r="N172">
            <v>0</v>
          </cell>
          <cell r="O172">
            <v>0</v>
          </cell>
          <cell r="P172">
            <v>0</v>
          </cell>
          <cell r="Q172">
            <v>0</v>
          </cell>
          <cell r="R172">
            <v>16</v>
          </cell>
          <cell r="S172">
            <v>3</v>
          </cell>
          <cell r="T172">
            <v>0</v>
          </cell>
          <cell r="U172">
            <v>0</v>
          </cell>
          <cell r="V172">
            <v>0</v>
          </cell>
          <cell r="W172">
            <v>0</v>
          </cell>
          <cell r="X172">
            <v>375000</v>
          </cell>
          <cell r="Y172">
            <v>11250</v>
          </cell>
          <cell r="Z172">
            <v>37500</v>
          </cell>
          <cell r="AA172">
            <v>423750</v>
          </cell>
          <cell r="AB172">
            <v>21188</v>
          </cell>
          <cell r="AC172">
            <v>444938</v>
          </cell>
          <cell r="AD172">
            <v>11709</v>
          </cell>
          <cell r="AE172">
            <v>97531</v>
          </cell>
          <cell r="AF172" t="str">
            <v>CX750</v>
          </cell>
          <cell r="AG172">
            <v>35852</v>
          </cell>
          <cell r="AH172" t="str">
            <v>160-41063676</v>
          </cell>
          <cell r="AI172">
            <v>35851</v>
          </cell>
          <cell r="AJ172">
            <v>920106</v>
          </cell>
          <cell r="AK172">
            <v>35851</v>
          </cell>
          <cell r="AL172">
            <v>36</v>
          </cell>
          <cell r="AR172">
            <v>39.22</v>
          </cell>
          <cell r="AW172">
            <v>17</v>
          </cell>
          <cell r="AX172">
            <v>83900</v>
          </cell>
          <cell r="AY172">
            <v>2</v>
          </cell>
          <cell r="AZ172">
            <v>13631</v>
          </cell>
          <cell r="BA172">
            <v>0</v>
          </cell>
          <cell r="BB172">
            <v>0</v>
          </cell>
          <cell r="BC172">
            <v>19</v>
          </cell>
          <cell r="BD172">
            <v>97531</v>
          </cell>
          <cell r="BF172">
            <v>459227</v>
          </cell>
          <cell r="BG172">
            <v>3825165</v>
          </cell>
          <cell r="BH172">
            <v>0</v>
          </cell>
          <cell r="BI172">
            <v>3290558</v>
          </cell>
          <cell r="BJ172">
            <v>534608</v>
          </cell>
          <cell r="BK172">
            <v>0</v>
          </cell>
          <cell r="BL172">
            <v>4050853</v>
          </cell>
          <cell r="BM172">
            <v>35851</v>
          </cell>
          <cell r="BN172">
            <v>980314</v>
          </cell>
        </row>
        <row r="173">
          <cell r="A173">
            <v>170</v>
          </cell>
          <cell r="B173">
            <v>174</v>
          </cell>
          <cell r="C173">
            <v>35851</v>
          </cell>
          <cell r="D173" t="str">
            <v>a</v>
          </cell>
          <cell r="E173" t="str">
            <v>STAR PLUS</v>
          </cell>
          <cell r="F173">
            <v>61</v>
          </cell>
          <cell r="G173" t="str">
            <v>Bakeman's OOh La La La</v>
          </cell>
          <cell r="H173">
            <v>30</v>
          </cell>
          <cell r="J173" t="str">
            <v>3b</v>
          </cell>
          <cell r="K173" t="str">
            <v>ANALOG - 60</v>
          </cell>
          <cell r="L173">
            <v>0</v>
          </cell>
          <cell r="M173">
            <v>0</v>
          </cell>
          <cell r="N173">
            <v>0</v>
          </cell>
          <cell r="O173">
            <v>0</v>
          </cell>
          <cell r="P173">
            <v>0</v>
          </cell>
          <cell r="Q173">
            <v>0</v>
          </cell>
          <cell r="R173">
            <v>16</v>
          </cell>
          <cell r="S173">
            <v>4</v>
          </cell>
          <cell r="T173">
            <v>0</v>
          </cell>
          <cell r="U173">
            <v>0</v>
          </cell>
          <cell r="V173">
            <v>0</v>
          </cell>
          <cell r="W173">
            <v>0</v>
          </cell>
          <cell r="X173">
            <v>375000</v>
          </cell>
          <cell r="Y173">
            <v>11250</v>
          </cell>
          <cell r="Z173">
            <v>37500</v>
          </cell>
          <cell r="AA173">
            <v>423750</v>
          </cell>
          <cell r="AB173">
            <v>21188</v>
          </cell>
          <cell r="AC173">
            <v>444938</v>
          </cell>
          <cell r="AD173">
            <v>11709</v>
          </cell>
          <cell r="AE173">
            <v>109240</v>
          </cell>
          <cell r="AF173" t="str">
            <v>CX750</v>
          </cell>
          <cell r="AG173">
            <v>35852</v>
          </cell>
          <cell r="AH173" t="str">
            <v>160-41063676</v>
          </cell>
          <cell r="AI173">
            <v>35851</v>
          </cell>
          <cell r="AJ173">
            <v>920106</v>
          </cell>
          <cell r="AK173">
            <v>35851</v>
          </cell>
          <cell r="AL173">
            <v>36</v>
          </cell>
          <cell r="AR173">
            <v>39.22</v>
          </cell>
          <cell r="AW173">
            <v>18</v>
          </cell>
          <cell r="AX173">
            <v>95609</v>
          </cell>
          <cell r="AY173">
            <v>2</v>
          </cell>
          <cell r="AZ173">
            <v>13631</v>
          </cell>
          <cell r="BA173">
            <v>0</v>
          </cell>
          <cell r="BB173">
            <v>0</v>
          </cell>
          <cell r="BC173">
            <v>20</v>
          </cell>
          <cell r="BD173">
            <v>109240</v>
          </cell>
          <cell r="BF173">
            <v>459227</v>
          </cell>
          <cell r="BG173">
            <v>4284392</v>
          </cell>
          <cell r="BH173">
            <v>0</v>
          </cell>
          <cell r="BI173">
            <v>3749785</v>
          </cell>
          <cell r="BJ173">
            <v>534608</v>
          </cell>
          <cell r="BK173">
            <v>0</v>
          </cell>
          <cell r="BL173">
            <v>4050853</v>
          </cell>
          <cell r="BM173">
            <v>35851</v>
          </cell>
          <cell r="BN173">
            <v>980314</v>
          </cell>
        </row>
        <row r="174">
          <cell r="A174">
            <v>171</v>
          </cell>
          <cell r="B174">
            <v>174</v>
          </cell>
          <cell r="C174">
            <v>35851</v>
          </cell>
          <cell r="D174" t="str">
            <v>a</v>
          </cell>
          <cell r="E174" t="str">
            <v>STAR PLUS</v>
          </cell>
          <cell r="F174">
            <v>61</v>
          </cell>
          <cell r="G174" t="str">
            <v>Bakeman's OOh La La La</v>
          </cell>
          <cell r="H174">
            <v>31</v>
          </cell>
          <cell r="J174" t="str">
            <v>3b</v>
          </cell>
          <cell r="K174" t="str">
            <v>ANALOG - 60</v>
          </cell>
          <cell r="L174">
            <v>0</v>
          </cell>
          <cell r="M174">
            <v>0</v>
          </cell>
          <cell r="N174">
            <v>0</v>
          </cell>
          <cell r="O174">
            <v>0</v>
          </cell>
          <cell r="P174">
            <v>0</v>
          </cell>
          <cell r="Q174">
            <v>0</v>
          </cell>
          <cell r="R174">
            <v>16</v>
          </cell>
          <cell r="S174">
            <v>5</v>
          </cell>
          <cell r="T174">
            <v>0</v>
          </cell>
          <cell r="U174">
            <v>0</v>
          </cell>
          <cell r="V174">
            <v>0</v>
          </cell>
          <cell r="W174">
            <v>0</v>
          </cell>
          <cell r="X174">
            <v>375000</v>
          </cell>
          <cell r="Y174">
            <v>11250</v>
          </cell>
          <cell r="Z174">
            <v>37500</v>
          </cell>
          <cell r="AA174">
            <v>423750</v>
          </cell>
          <cell r="AB174">
            <v>21188</v>
          </cell>
          <cell r="AC174">
            <v>444938</v>
          </cell>
          <cell r="AD174">
            <v>11709</v>
          </cell>
          <cell r="AE174">
            <v>120949</v>
          </cell>
          <cell r="AF174" t="str">
            <v>CX750</v>
          </cell>
          <cell r="AG174">
            <v>35852</v>
          </cell>
          <cell r="AH174" t="str">
            <v>160-41063676</v>
          </cell>
          <cell r="AI174">
            <v>35851</v>
          </cell>
          <cell r="AJ174">
            <v>920106</v>
          </cell>
          <cell r="AK174">
            <v>35851</v>
          </cell>
          <cell r="AL174">
            <v>36</v>
          </cell>
          <cell r="AR174">
            <v>39.22</v>
          </cell>
          <cell r="AW174">
            <v>19</v>
          </cell>
          <cell r="AX174">
            <v>107318</v>
          </cell>
          <cell r="AY174">
            <v>2</v>
          </cell>
          <cell r="AZ174">
            <v>13631</v>
          </cell>
          <cell r="BA174">
            <v>0</v>
          </cell>
          <cell r="BB174">
            <v>0</v>
          </cell>
          <cell r="BC174">
            <v>21</v>
          </cell>
          <cell r="BD174">
            <v>120949</v>
          </cell>
          <cell r="BF174">
            <v>459227</v>
          </cell>
          <cell r="BG174">
            <v>4743619</v>
          </cell>
          <cell r="BH174">
            <v>0</v>
          </cell>
          <cell r="BI174">
            <v>4209012</v>
          </cell>
          <cell r="BJ174">
            <v>534608</v>
          </cell>
          <cell r="BK174">
            <v>0</v>
          </cell>
          <cell r="BL174">
            <v>4050853</v>
          </cell>
          <cell r="BM174">
            <v>35851</v>
          </cell>
          <cell r="BN174">
            <v>980314</v>
          </cell>
        </row>
        <row r="175">
          <cell r="A175">
            <v>172</v>
          </cell>
          <cell r="B175">
            <v>174</v>
          </cell>
          <cell r="C175">
            <v>35851</v>
          </cell>
          <cell r="D175" t="str">
            <v>a</v>
          </cell>
          <cell r="E175" t="str">
            <v>STAR PLUS</v>
          </cell>
          <cell r="F175">
            <v>61</v>
          </cell>
          <cell r="G175" t="str">
            <v>Bakeman's OOh La La La</v>
          </cell>
          <cell r="H175">
            <v>32</v>
          </cell>
          <cell r="J175" t="str">
            <v>3b</v>
          </cell>
          <cell r="K175" t="str">
            <v>ANALOG - 60</v>
          </cell>
          <cell r="L175">
            <v>0</v>
          </cell>
          <cell r="M175">
            <v>0</v>
          </cell>
          <cell r="N175">
            <v>0</v>
          </cell>
          <cell r="O175">
            <v>0</v>
          </cell>
          <cell r="P175">
            <v>0</v>
          </cell>
          <cell r="Q175">
            <v>0</v>
          </cell>
          <cell r="R175">
            <v>16</v>
          </cell>
          <cell r="S175">
            <v>6</v>
          </cell>
          <cell r="T175">
            <v>0</v>
          </cell>
          <cell r="U175">
            <v>0</v>
          </cell>
          <cell r="V175">
            <v>0</v>
          </cell>
          <cell r="W175">
            <v>0</v>
          </cell>
          <cell r="X175">
            <v>375000</v>
          </cell>
          <cell r="Y175">
            <v>11250</v>
          </cell>
          <cell r="Z175">
            <v>37500</v>
          </cell>
          <cell r="AA175">
            <v>423750</v>
          </cell>
          <cell r="AB175">
            <v>21188</v>
          </cell>
          <cell r="AC175">
            <v>444938</v>
          </cell>
          <cell r="AD175">
            <v>11709</v>
          </cell>
          <cell r="AE175">
            <v>132658</v>
          </cell>
          <cell r="AF175" t="str">
            <v>CX750</v>
          </cell>
          <cell r="AG175">
            <v>35852</v>
          </cell>
          <cell r="AH175" t="str">
            <v>160-41063676</v>
          </cell>
          <cell r="AI175">
            <v>35851</v>
          </cell>
          <cell r="AJ175">
            <v>920106</v>
          </cell>
          <cell r="AK175">
            <v>35851</v>
          </cell>
          <cell r="AL175">
            <v>36</v>
          </cell>
          <cell r="AR175">
            <v>39.22</v>
          </cell>
          <cell r="AW175">
            <v>20</v>
          </cell>
          <cell r="AX175">
            <v>119027</v>
          </cell>
          <cell r="AY175">
            <v>2</v>
          </cell>
          <cell r="AZ175">
            <v>13631</v>
          </cell>
          <cell r="BA175">
            <v>0</v>
          </cell>
          <cell r="BB175">
            <v>0</v>
          </cell>
          <cell r="BC175">
            <v>22</v>
          </cell>
          <cell r="BD175">
            <v>132658</v>
          </cell>
          <cell r="BF175">
            <v>459227</v>
          </cell>
          <cell r="BG175">
            <v>5202846</v>
          </cell>
          <cell r="BH175">
            <v>0</v>
          </cell>
          <cell r="BI175">
            <v>4668239</v>
          </cell>
          <cell r="BJ175">
            <v>534608</v>
          </cell>
          <cell r="BK175">
            <v>0</v>
          </cell>
          <cell r="BL175">
            <v>4050853</v>
          </cell>
          <cell r="BM175">
            <v>35851</v>
          </cell>
          <cell r="BN175">
            <v>980314</v>
          </cell>
        </row>
        <row r="176">
          <cell r="A176">
            <v>173</v>
          </cell>
          <cell r="B176">
            <v>174</v>
          </cell>
          <cell r="C176">
            <v>35851</v>
          </cell>
          <cell r="D176" t="str">
            <v>a</v>
          </cell>
          <cell r="E176" t="str">
            <v>STAR PLUS</v>
          </cell>
          <cell r="F176">
            <v>116</v>
          </cell>
          <cell r="G176" t="str">
            <v>So Let's Yahoo</v>
          </cell>
          <cell r="H176">
            <v>3</v>
          </cell>
          <cell r="J176" t="str">
            <v>3b</v>
          </cell>
          <cell r="K176" t="str">
            <v>ANALOG - 60</v>
          </cell>
          <cell r="L176">
            <v>0</v>
          </cell>
          <cell r="M176">
            <v>0</v>
          </cell>
          <cell r="N176">
            <v>0</v>
          </cell>
          <cell r="O176">
            <v>0</v>
          </cell>
          <cell r="P176">
            <v>0</v>
          </cell>
          <cell r="Q176">
            <v>0</v>
          </cell>
          <cell r="R176">
            <v>16</v>
          </cell>
          <cell r="S176">
            <v>7</v>
          </cell>
          <cell r="T176">
            <v>0</v>
          </cell>
          <cell r="U176">
            <v>0</v>
          </cell>
          <cell r="V176">
            <v>0</v>
          </cell>
          <cell r="W176">
            <v>0</v>
          </cell>
          <cell r="X176">
            <v>125000</v>
          </cell>
          <cell r="Y176">
            <v>3750</v>
          </cell>
          <cell r="Z176">
            <v>12500</v>
          </cell>
          <cell r="AA176">
            <v>141250</v>
          </cell>
          <cell r="AB176">
            <v>7063</v>
          </cell>
          <cell r="AC176">
            <v>148313</v>
          </cell>
          <cell r="AD176">
            <v>3903</v>
          </cell>
          <cell r="AE176">
            <v>136561</v>
          </cell>
          <cell r="AF176" t="str">
            <v>CX750</v>
          </cell>
          <cell r="AG176">
            <v>35852</v>
          </cell>
          <cell r="AH176" t="str">
            <v>160-41063676</v>
          </cell>
          <cell r="AI176">
            <v>35851</v>
          </cell>
          <cell r="AJ176">
            <v>920106</v>
          </cell>
          <cell r="AK176">
            <v>35851</v>
          </cell>
          <cell r="AL176">
            <v>36</v>
          </cell>
          <cell r="AR176">
            <v>39.22</v>
          </cell>
          <cell r="AW176">
            <v>21</v>
          </cell>
          <cell r="AX176">
            <v>122930</v>
          </cell>
          <cell r="AY176">
            <v>2</v>
          </cell>
          <cell r="AZ176">
            <v>13631</v>
          </cell>
          <cell r="BA176">
            <v>0</v>
          </cell>
          <cell r="BB176">
            <v>0</v>
          </cell>
          <cell r="BC176">
            <v>23</v>
          </cell>
          <cell r="BD176">
            <v>136561</v>
          </cell>
          <cell r="BF176">
            <v>153076</v>
          </cell>
          <cell r="BG176">
            <v>5355922</v>
          </cell>
          <cell r="BH176">
            <v>0</v>
          </cell>
          <cell r="BI176">
            <v>4821315</v>
          </cell>
          <cell r="BJ176">
            <v>534608</v>
          </cell>
          <cell r="BK176">
            <v>0</v>
          </cell>
          <cell r="BL176">
            <v>4050853</v>
          </cell>
          <cell r="BM176">
            <v>35851</v>
          </cell>
          <cell r="BN176">
            <v>980314</v>
          </cell>
        </row>
        <row r="177">
          <cell r="A177">
            <v>174</v>
          </cell>
          <cell r="B177">
            <v>174</v>
          </cell>
          <cell r="C177">
            <v>35851</v>
          </cell>
          <cell r="D177" t="str">
            <v>a</v>
          </cell>
          <cell r="E177" t="str">
            <v>STAR PLUS</v>
          </cell>
          <cell r="F177">
            <v>116</v>
          </cell>
          <cell r="G177" t="str">
            <v>So Let's Yahoo</v>
          </cell>
          <cell r="H177">
            <v>4</v>
          </cell>
          <cell r="J177" t="str">
            <v>3b</v>
          </cell>
          <cell r="K177" t="str">
            <v>ANALOG - 60</v>
          </cell>
          <cell r="L177">
            <v>0</v>
          </cell>
          <cell r="M177">
            <v>0</v>
          </cell>
          <cell r="N177">
            <v>0</v>
          </cell>
          <cell r="O177">
            <v>0</v>
          </cell>
          <cell r="P177">
            <v>0</v>
          </cell>
          <cell r="Q177">
            <v>0</v>
          </cell>
          <cell r="R177">
            <v>16</v>
          </cell>
          <cell r="S177">
            <v>8</v>
          </cell>
          <cell r="T177">
            <v>0</v>
          </cell>
          <cell r="U177">
            <v>0</v>
          </cell>
          <cell r="V177">
            <v>0</v>
          </cell>
          <cell r="W177">
            <v>0</v>
          </cell>
          <cell r="X177">
            <v>125000</v>
          </cell>
          <cell r="Y177">
            <v>3750</v>
          </cell>
          <cell r="Z177">
            <v>12500</v>
          </cell>
          <cell r="AA177">
            <v>141250</v>
          </cell>
          <cell r="AB177">
            <v>7063</v>
          </cell>
          <cell r="AC177">
            <v>148313</v>
          </cell>
          <cell r="AD177">
            <v>3903</v>
          </cell>
          <cell r="AE177">
            <v>140464</v>
          </cell>
          <cell r="AF177" t="str">
            <v>CX750</v>
          </cell>
          <cell r="AG177">
            <v>35852</v>
          </cell>
          <cell r="AH177" t="str">
            <v>160-41063676</v>
          </cell>
          <cell r="AI177">
            <v>35851</v>
          </cell>
          <cell r="AJ177">
            <v>920106</v>
          </cell>
          <cell r="AK177">
            <v>35851</v>
          </cell>
          <cell r="AL177">
            <v>36</v>
          </cell>
          <cell r="AR177">
            <v>39.22</v>
          </cell>
          <cell r="AW177">
            <v>22</v>
          </cell>
          <cell r="AX177">
            <v>126833</v>
          </cell>
          <cell r="AY177">
            <v>2</v>
          </cell>
          <cell r="AZ177">
            <v>13631</v>
          </cell>
          <cell r="BA177">
            <v>0</v>
          </cell>
          <cell r="BB177">
            <v>0</v>
          </cell>
          <cell r="BC177">
            <v>24</v>
          </cell>
          <cell r="BD177">
            <v>140464</v>
          </cell>
          <cell r="BF177">
            <v>153076</v>
          </cell>
          <cell r="BG177">
            <v>5508998</v>
          </cell>
          <cell r="BH177">
            <v>0</v>
          </cell>
          <cell r="BI177">
            <v>4974390</v>
          </cell>
          <cell r="BJ177">
            <v>534608</v>
          </cell>
          <cell r="BK177">
            <v>0</v>
          </cell>
          <cell r="BL177">
            <v>4050853</v>
          </cell>
          <cell r="BM177">
            <v>35851</v>
          </cell>
          <cell r="BN177">
            <v>980314</v>
          </cell>
        </row>
        <row r="178">
          <cell r="A178">
            <v>175</v>
          </cell>
          <cell r="B178">
            <v>174</v>
          </cell>
          <cell r="C178">
            <v>35851</v>
          </cell>
          <cell r="D178" t="str">
            <v>a</v>
          </cell>
          <cell r="E178" t="str">
            <v>STAR PLUS</v>
          </cell>
          <cell r="F178">
            <v>116</v>
          </cell>
          <cell r="G178" t="str">
            <v>So Let's Yahoo</v>
          </cell>
          <cell r="H178">
            <v>5</v>
          </cell>
          <cell r="J178" t="str">
            <v>3b</v>
          </cell>
          <cell r="K178" t="str">
            <v>ANALOG - 60</v>
          </cell>
          <cell r="L178">
            <v>0</v>
          </cell>
          <cell r="M178">
            <v>0</v>
          </cell>
          <cell r="N178">
            <v>0</v>
          </cell>
          <cell r="O178">
            <v>0</v>
          </cell>
          <cell r="P178">
            <v>0</v>
          </cell>
          <cell r="Q178">
            <v>0</v>
          </cell>
          <cell r="R178">
            <v>16</v>
          </cell>
          <cell r="S178">
            <v>9</v>
          </cell>
          <cell r="T178">
            <v>0</v>
          </cell>
          <cell r="U178">
            <v>0</v>
          </cell>
          <cell r="V178">
            <v>0</v>
          </cell>
          <cell r="W178">
            <v>0</v>
          </cell>
          <cell r="X178">
            <v>125000</v>
          </cell>
          <cell r="Y178">
            <v>3750</v>
          </cell>
          <cell r="Z178">
            <v>12500</v>
          </cell>
          <cell r="AA178">
            <v>141250</v>
          </cell>
          <cell r="AB178">
            <v>7063</v>
          </cell>
          <cell r="AC178">
            <v>148313</v>
          </cell>
          <cell r="AD178">
            <v>3903</v>
          </cell>
          <cell r="AE178">
            <v>144367</v>
          </cell>
          <cell r="AF178" t="str">
            <v>CX750</v>
          </cell>
          <cell r="AG178">
            <v>35852</v>
          </cell>
          <cell r="AH178" t="str">
            <v>160-41063676</v>
          </cell>
          <cell r="AI178">
            <v>35851</v>
          </cell>
          <cell r="AJ178">
            <v>920106</v>
          </cell>
          <cell r="AK178">
            <v>35851</v>
          </cell>
          <cell r="AL178">
            <v>36</v>
          </cell>
          <cell r="AR178">
            <v>39.22</v>
          </cell>
          <cell r="AW178">
            <v>23</v>
          </cell>
          <cell r="AX178">
            <v>130736</v>
          </cell>
          <cell r="AY178">
            <v>2</v>
          </cell>
          <cell r="AZ178">
            <v>13631</v>
          </cell>
          <cell r="BA178">
            <v>0</v>
          </cell>
          <cell r="BB178">
            <v>0</v>
          </cell>
          <cell r="BC178">
            <v>25</v>
          </cell>
          <cell r="BD178">
            <v>144367</v>
          </cell>
          <cell r="BF178">
            <v>153076</v>
          </cell>
          <cell r="BG178">
            <v>5662074</v>
          </cell>
          <cell r="BH178">
            <v>5662074</v>
          </cell>
          <cell r="BI178">
            <v>5127466</v>
          </cell>
          <cell r="BJ178">
            <v>534608</v>
          </cell>
          <cell r="BK178">
            <v>0</v>
          </cell>
          <cell r="BL178">
            <v>4050853</v>
          </cell>
          <cell r="BM178">
            <v>35851</v>
          </cell>
          <cell r="BN178">
            <v>980314</v>
          </cell>
        </row>
        <row r="179">
          <cell r="A179">
            <v>176</v>
          </cell>
          <cell r="B179">
            <v>175</v>
          </cell>
          <cell r="C179">
            <v>35851</v>
          </cell>
          <cell r="D179" t="str">
            <v>c</v>
          </cell>
          <cell r="E179" t="str">
            <v>CHANNEL [V]</v>
          </cell>
          <cell r="F179" t="str">
            <v>3rev</v>
          </cell>
          <cell r="G179" t="str">
            <v>Simply South</v>
          </cell>
          <cell r="H179">
            <v>38</v>
          </cell>
          <cell r="I179">
            <v>35815</v>
          </cell>
          <cell r="J179" t="str">
            <v>1b</v>
          </cell>
          <cell r="K179" t="str">
            <v>DIGI - 60</v>
          </cell>
          <cell r="L179">
            <v>0</v>
          </cell>
          <cell r="M179">
            <v>1</v>
          </cell>
          <cell r="N179">
            <v>0</v>
          </cell>
          <cell r="O179">
            <v>0</v>
          </cell>
          <cell r="P179">
            <v>0</v>
          </cell>
          <cell r="Q179">
            <v>0</v>
          </cell>
          <cell r="R179">
            <v>0</v>
          </cell>
          <cell r="S179">
            <v>0</v>
          </cell>
          <cell r="T179">
            <v>0</v>
          </cell>
          <cell r="U179">
            <v>0</v>
          </cell>
          <cell r="V179">
            <v>0</v>
          </cell>
          <cell r="W179">
            <v>0</v>
          </cell>
          <cell r="X179">
            <v>105000</v>
          </cell>
          <cell r="Y179">
            <v>45749</v>
          </cell>
          <cell r="Z179">
            <v>5250</v>
          </cell>
          <cell r="AA179">
            <v>155999</v>
          </cell>
          <cell r="AB179">
            <v>7800</v>
          </cell>
          <cell r="AC179">
            <v>163799</v>
          </cell>
          <cell r="AD179">
            <v>4311</v>
          </cell>
          <cell r="AE179">
            <v>4311</v>
          </cell>
          <cell r="AF179" t="str">
            <v>CX750</v>
          </cell>
          <cell r="AG179">
            <v>35852</v>
          </cell>
          <cell r="AH179" t="str">
            <v>160-41063665</v>
          </cell>
          <cell r="AI179">
            <v>35851</v>
          </cell>
          <cell r="AJ179">
            <v>920107</v>
          </cell>
          <cell r="AK179">
            <v>35851</v>
          </cell>
          <cell r="AL179">
            <v>36</v>
          </cell>
          <cell r="AR179">
            <v>39.22</v>
          </cell>
          <cell r="AW179">
            <v>0</v>
          </cell>
          <cell r="AX179">
            <v>0</v>
          </cell>
          <cell r="AY179">
            <v>0</v>
          </cell>
          <cell r="AZ179">
            <v>0</v>
          </cell>
          <cell r="BA179">
            <v>1</v>
          </cell>
          <cell r="BB179">
            <v>4311</v>
          </cell>
          <cell r="BC179">
            <v>1</v>
          </cell>
          <cell r="BD179">
            <v>4311</v>
          </cell>
          <cell r="BF179">
            <v>169077</v>
          </cell>
          <cell r="BG179">
            <v>169077</v>
          </cell>
          <cell r="BH179">
            <v>0</v>
          </cell>
          <cell r="BI179">
            <v>0</v>
          </cell>
          <cell r="BJ179">
            <v>0</v>
          </cell>
          <cell r="BK179">
            <v>169077</v>
          </cell>
          <cell r="BL179">
            <v>4050854</v>
          </cell>
          <cell r="BM179">
            <v>35851</v>
          </cell>
          <cell r="BN179">
            <v>980314</v>
          </cell>
        </row>
        <row r="180">
          <cell r="A180">
            <v>177</v>
          </cell>
          <cell r="B180">
            <v>175</v>
          </cell>
          <cell r="C180">
            <v>35851</v>
          </cell>
          <cell r="D180" t="str">
            <v>c</v>
          </cell>
          <cell r="E180" t="str">
            <v>CHANNEL [V]</v>
          </cell>
          <cell r="F180" t="str">
            <v>12re</v>
          </cell>
          <cell r="G180" t="str">
            <v>FDFS</v>
          </cell>
          <cell r="H180" t="str">
            <v>316a/b</v>
          </cell>
          <cell r="I180" t="str">
            <v>19 to 23/1/98</v>
          </cell>
          <cell r="J180" t="str">
            <v>3a</v>
          </cell>
          <cell r="K180" t="str">
            <v>ANALOG - 30</v>
          </cell>
          <cell r="L180">
            <v>0</v>
          </cell>
          <cell r="M180">
            <v>1</v>
          </cell>
          <cell r="N180">
            <v>0</v>
          </cell>
          <cell r="O180">
            <v>0</v>
          </cell>
          <cell r="P180">
            <v>0</v>
          </cell>
          <cell r="Q180">
            <v>0</v>
          </cell>
          <cell r="R180">
            <v>1</v>
          </cell>
          <cell r="S180">
            <v>0</v>
          </cell>
          <cell r="T180">
            <v>0</v>
          </cell>
          <cell r="U180">
            <v>0</v>
          </cell>
          <cell r="V180">
            <v>0</v>
          </cell>
          <cell r="W180">
            <v>0</v>
          </cell>
          <cell r="X180">
            <v>20000</v>
          </cell>
          <cell r="Y180">
            <v>8714</v>
          </cell>
          <cell r="Z180">
            <v>1000</v>
          </cell>
          <cell r="AA180">
            <v>29714</v>
          </cell>
          <cell r="AB180">
            <v>1486</v>
          </cell>
          <cell r="AC180">
            <v>31200</v>
          </cell>
          <cell r="AD180">
            <v>821</v>
          </cell>
          <cell r="AE180">
            <v>5132</v>
          </cell>
          <cell r="AF180" t="str">
            <v>CX750</v>
          </cell>
          <cell r="AG180">
            <v>35852</v>
          </cell>
          <cell r="AH180" t="str">
            <v>160-41063665</v>
          </cell>
          <cell r="AI180">
            <v>35851</v>
          </cell>
          <cell r="AJ180">
            <v>920107</v>
          </cell>
          <cell r="AK180">
            <v>35851</v>
          </cell>
          <cell r="AL180">
            <v>36</v>
          </cell>
          <cell r="AR180">
            <v>39.22</v>
          </cell>
          <cell r="AW180">
            <v>0</v>
          </cell>
          <cell r="AX180">
            <v>0</v>
          </cell>
          <cell r="AY180">
            <v>0</v>
          </cell>
          <cell r="AZ180">
            <v>0</v>
          </cell>
          <cell r="BA180">
            <v>2</v>
          </cell>
          <cell r="BB180">
            <v>5132</v>
          </cell>
          <cell r="BC180">
            <v>2</v>
          </cell>
          <cell r="BD180">
            <v>5132</v>
          </cell>
          <cell r="BF180">
            <v>32200</v>
          </cell>
          <cell r="BG180">
            <v>201277</v>
          </cell>
          <cell r="BH180">
            <v>0</v>
          </cell>
          <cell r="BI180">
            <v>0</v>
          </cell>
          <cell r="BJ180">
            <v>0</v>
          </cell>
          <cell r="BK180">
            <v>201277</v>
          </cell>
          <cell r="BL180">
            <v>4050854</v>
          </cell>
          <cell r="BM180">
            <v>35851</v>
          </cell>
          <cell r="BN180">
            <v>980314</v>
          </cell>
        </row>
        <row r="181">
          <cell r="A181">
            <v>178</v>
          </cell>
          <cell r="B181">
            <v>175</v>
          </cell>
          <cell r="C181">
            <v>35851</v>
          </cell>
          <cell r="D181" t="str">
            <v>c</v>
          </cell>
          <cell r="E181" t="str">
            <v>CHANNEL [V]</v>
          </cell>
          <cell r="F181" t="str">
            <v>11re</v>
          </cell>
          <cell r="G181" t="str">
            <v>Bpl Oye</v>
          </cell>
          <cell r="H181">
            <v>24</v>
          </cell>
          <cell r="I181">
            <v>35814</v>
          </cell>
          <cell r="J181" t="str">
            <v>3a</v>
          </cell>
          <cell r="K181" t="str">
            <v>ANALOG - 30</v>
          </cell>
          <cell r="L181">
            <v>0</v>
          </cell>
          <cell r="M181">
            <v>1</v>
          </cell>
          <cell r="N181">
            <v>0</v>
          </cell>
          <cell r="O181">
            <v>0</v>
          </cell>
          <cell r="P181">
            <v>0</v>
          </cell>
          <cell r="Q181">
            <v>0</v>
          </cell>
          <cell r="R181">
            <v>2</v>
          </cell>
          <cell r="S181">
            <v>0</v>
          </cell>
          <cell r="T181">
            <v>0</v>
          </cell>
          <cell r="U181">
            <v>0</v>
          </cell>
          <cell r="V181">
            <v>0</v>
          </cell>
          <cell r="W181">
            <v>0</v>
          </cell>
          <cell r="X181">
            <v>145000</v>
          </cell>
          <cell r="Y181">
            <v>63177</v>
          </cell>
          <cell r="Z181">
            <v>7250</v>
          </cell>
          <cell r="AA181">
            <v>215427</v>
          </cell>
          <cell r="AB181">
            <v>10771</v>
          </cell>
          <cell r="AC181">
            <v>226198</v>
          </cell>
          <cell r="AD181">
            <v>5953</v>
          </cell>
          <cell r="AE181">
            <v>11085</v>
          </cell>
          <cell r="AF181" t="str">
            <v>CX750</v>
          </cell>
          <cell r="AG181">
            <v>35852</v>
          </cell>
          <cell r="AH181" t="str">
            <v>160-41063665</v>
          </cell>
          <cell r="AI181">
            <v>35851</v>
          </cell>
          <cell r="AJ181">
            <v>920107</v>
          </cell>
          <cell r="AK181">
            <v>35851</v>
          </cell>
          <cell r="AL181">
            <v>36</v>
          </cell>
          <cell r="AR181">
            <v>39.22</v>
          </cell>
          <cell r="AW181">
            <v>0</v>
          </cell>
          <cell r="AX181">
            <v>0</v>
          </cell>
          <cell r="AY181">
            <v>0</v>
          </cell>
          <cell r="AZ181">
            <v>0</v>
          </cell>
          <cell r="BA181">
            <v>3</v>
          </cell>
          <cell r="BB181">
            <v>11085</v>
          </cell>
          <cell r="BC181">
            <v>3</v>
          </cell>
          <cell r="BD181">
            <v>11085</v>
          </cell>
          <cell r="BF181">
            <v>233477</v>
          </cell>
          <cell r="BG181">
            <v>434754</v>
          </cell>
          <cell r="BH181">
            <v>0</v>
          </cell>
          <cell r="BI181">
            <v>0</v>
          </cell>
          <cell r="BJ181">
            <v>0</v>
          </cell>
          <cell r="BK181">
            <v>434754</v>
          </cell>
          <cell r="BL181">
            <v>4050854</v>
          </cell>
          <cell r="BM181">
            <v>35851</v>
          </cell>
          <cell r="BN181">
            <v>980314</v>
          </cell>
        </row>
        <row r="182">
          <cell r="A182">
            <v>179</v>
          </cell>
          <cell r="B182">
            <v>175</v>
          </cell>
          <cell r="C182">
            <v>35851</v>
          </cell>
          <cell r="D182" t="str">
            <v>c</v>
          </cell>
          <cell r="E182" t="str">
            <v>CHANNEL [V]</v>
          </cell>
          <cell r="F182" t="str">
            <v>9re</v>
          </cell>
          <cell r="G182" t="str">
            <v>Winners Mangta Hai</v>
          </cell>
          <cell r="H182">
            <v>27</v>
          </cell>
          <cell r="I182">
            <v>35816</v>
          </cell>
          <cell r="J182" t="str">
            <v>3a</v>
          </cell>
          <cell r="K182" t="str">
            <v>ANALOG - 30</v>
          </cell>
          <cell r="L182">
            <v>0</v>
          </cell>
          <cell r="M182">
            <v>1</v>
          </cell>
          <cell r="N182">
            <v>0</v>
          </cell>
          <cell r="O182">
            <v>0</v>
          </cell>
          <cell r="P182">
            <v>0</v>
          </cell>
          <cell r="Q182">
            <v>0</v>
          </cell>
          <cell r="R182">
            <v>3</v>
          </cell>
          <cell r="S182">
            <v>0</v>
          </cell>
          <cell r="T182">
            <v>0</v>
          </cell>
          <cell r="U182">
            <v>0</v>
          </cell>
          <cell r="V182">
            <v>0</v>
          </cell>
          <cell r="W182">
            <v>0</v>
          </cell>
          <cell r="X182">
            <v>40000</v>
          </cell>
          <cell r="Y182">
            <v>17428</v>
          </cell>
          <cell r="Z182">
            <v>2000</v>
          </cell>
          <cell r="AA182">
            <v>59428</v>
          </cell>
          <cell r="AB182">
            <v>2971</v>
          </cell>
          <cell r="AC182">
            <v>62399</v>
          </cell>
          <cell r="AD182">
            <v>1642</v>
          </cell>
          <cell r="AE182">
            <v>12727</v>
          </cell>
          <cell r="AF182" t="str">
            <v>CX750</v>
          </cell>
          <cell r="AG182">
            <v>35852</v>
          </cell>
          <cell r="AH182" t="str">
            <v>160-41063665</v>
          </cell>
          <cell r="AI182">
            <v>35851</v>
          </cell>
          <cell r="AJ182">
            <v>920107</v>
          </cell>
          <cell r="AK182">
            <v>35851</v>
          </cell>
          <cell r="AL182">
            <v>36</v>
          </cell>
          <cell r="AR182">
            <v>39.22</v>
          </cell>
          <cell r="AW182">
            <v>0</v>
          </cell>
          <cell r="AX182">
            <v>0</v>
          </cell>
          <cell r="AY182">
            <v>0</v>
          </cell>
          <cell r="AZ182">
            <v>0</v>
          </cell>
          <cell r="BA182">
            <v>4</v>
          </cell>
          <cell r="BB182">
            <v>12727</v>
          </cell>
          <cell r="BC182">
            <v>4</v>
          </cell>
          <cell r="BD182">
            <v>12727</v>
          </cell>
          <cell r="BF182">
            <v>64399</v>
          </cell>
          <cell r="BG182">
            <v>499153</v>
          </cell>
          <cell r="BH182">
            <v>0</v>
          </cell>
          <cell r="BI182">
            <v>0</v>
          </cell>
          <cell r="BJ182">
            <v>0</v>
          </cell>
          <cell r="BK182">
            <v>499153</v>
          </cell>
          <cell r="BL182">
            <v>4050854</v>
          </cell>
          <cell r="BM182">
            <v>35851</v>
          </cell>
          <cell r="BN182">
            <v>980314</v>
          </cell>
        </row>
        <row r="183">
          <cell r="A183">
            <v>180</v>
          </cell>
          <cell r="B183">
            <v>175</v>
          </cell>
          <cell r="C183">
            <v>35851</v>
          </cell>
          <cell r="D183" t="str">
            <v>c</v>
          </cell>
          <cell r="E183" t="str">
            <v>CHANNEL [V]</v>
          </cell>
          <cell r="F183" t="str">
            <v>18are</v>
          </cell>
          <cell r="G183" t="str">
            <v>Udham Singh Interstitials</v>
          </cell>
          <cell r="H183" t="str">
            <v>20a</v>
          </cell>
          <cell r="I183" t="str">
            <v>19 to 23/1/98</v>
          </cell>
          <cell r="J183" t="str">
            <v>3a</v>
          </cell>
          <cell r="K183" t="str">
            <v>ANALOG - 30</v>
          </cell>
          <cell r="L183">
            <v>0</v>
          </cell>
          <cell r="M183">
            <v>1</v>
          </cell>
          <cell r="N183">
            <v>0</v>
          </cell>
          <cell r="O183">
            <v>0</v>
          </cell>
          <cell r="P183">
            <v>0</v>
          </cell>
          <cell r="Q183">
            <v>0</v>
          </cell>
          <cell r="R183">
            <v>4</v>
          </cell>
          <cell r="S183">
            <v>0</v>
          </cell>
          <cell r="T183">
            <v>0</v>
          </cell>
          <cell r="U183">
            <v>0</v>
          </cell>
          <cell r="V183">
            <v>0</v>
          </cell>
          <cell r="W183">
            <v>0</v>
          </cell>
          <cell r="X183">
            <v>9000</v>
          </cell>
          <cell r="Y183">
            <v>3921</v>
          </cell>
          <cell r="Z183">
            <v>450</v>
          </cell>
          <cell r="AA183">
            <v>13371</v>
          </cell>
          <cell r="AB183">
            <v>669</v>
          </cell>
          <cell r="AC183">
            <v>14040</v>
          </cell>
          <cell r="AD183">
            <v>369</v>
          </cell>
          <cell r="AE183">
            <v>13096</v>
          </cell>
          <cell r="AF183" t="str">
            <v>CX750</v>
          </cell>
          <cell r="AG183">
            <v>35852</v>
          </cell>
          <cell r="AH183" t="str">
            <v>160-41063665</v>
          </cell>
          <cell r="AI183">
            <v>35851</v>
          </cell>
          <cell r="AJ183">
            <v>920107</v>
          </cell>
          <cell r="AK183">
            <v>35851</v>
          </cell>
          <cell r="AL183">
            <v>36</v>
          </cell>
          <cell r="AR183">
            <v>39.22</v>
          </cell>
          <cell r="AW183">
            <v>0</v>
          </cell>
          <cell r="AX183">
            <v>0</v>
          </cell>
          <cell r="AY183">
            <v>0</v>
          </cell>
          <cell r="AZ183">
            <v>0</v>
          </cell>
          <cell r="BA183">
            <v>5</v>
          </cell>
          <cell r="BB183">
            <v>13096</v>
          </cell>
          <cell r="BC183">
            <v>5</v>
          </cell>
          <cell r="BD183">
            <v>13096</v>
          </cell>
          <cell r="BF183">
            <v>14472</v>
          </cell>
          <cell r="BG183">
            <v>513625</v>
          </cell>
          <cell r="BH183">
            <v>0</v>
          </cell>
          <cell r="BI183">
            <v>0</v>
          </cell>
          <cell r="BJ183">
            <v>0</v>
          </cell>
          <cell r="BK183">
            <v>513625</v>
          </cell>
          <cell r="BL183">
            <v>4050854</v>
          </cell>
          <cell r="BM183">
            <v>35851</v>
          </cell>
          <cell r="BN183">
            <v>980314</v>
          </cell>
        </row>
        <row r="184">
          <cell r="A184">
            <v>181</v>
          </cell>
          <cell r="B184">
            <v>175</v>
          </cell>
          <cell r="C184">
            <v>35851</v>
          </cell>
          <cell r="D184" t="str">
            <v>c</v>
          </cell>
          <cell r="E184" t="str">
            <v>CHANNEL [V]</v>
          </cell>
          <cell r="F184">
            <v>60</v>
          </cell>
          <cell r="G184" t="str">
            <v>House Arrest</v>
          </cell>
          <cell r="H184" t="str">
            <v>13/14</v>
          </cell>
          <cell r="I184" t="str">
            <v>21 to 22/1/98</v>
          </cell>
          <cell r="J184" t="str">
            <v>3a</v>
          </cell>
          <cell r="K184" t="str">
            <v>ANALOG - 30</v>
          </cell>
          <cell r="L184">
            <v>0</v>
          </cell>
          <cell r="M184">
            <v>1</v>
          </cell>
          <cell r="N184">
            <v>0</v>
          </cell>
          <cell r="O184">
            <v>0</v>
          </cell>
          <cell r="P184">
            <v>0</v>
          </cell>
          <cell r="Q184">
            <v>0</v>
          </cell>
          <cell r="R184">
            <v>5</v>
          </cell>
          <cell r="S184">
            <v>0</v>
          </cell>
          <cell r="T184">
            <v>0</v>
          </cell>
          <cell r="U184">
            <v>0</v>
          </cell>
          <cell r="V184">
            <v>0</v>
          </cell>
          <cell r="W184">
            <v>0</v>
          </cell>
          <cell r="X184">
            <v>9670</v>
          </cell>
          <cell r="Y184">
            <v>4213</v>
          </cell>
          <cell r="Z184">
            <v>484</v>
          </cell>
          <cell r="AA184">
            <v>14367</v>
          </cell>
          <cell r="AB184">
            <v>718</v>
          </cell>
          <cell r="AC184">
            <v>15085</v>
          </cell>
          <cell r="AD184">
            <v>397</v>
          </cell>
          <cell r="AE184">
            <v>13493</v>
          </cell>
          <cell r="AF184" t="str">
            <v>CX750</v>
          </cell>
          <cell r="AG184">
            <v>35852</v>
          </cell>
          <cell r="AH184" t="str">
            <v>160-41063665</v>
          </cell>
          <cell r="AI184">
            <v>35851</v>
          </cell>
          <cell r="AJ184">
            <v>920107</v>
          </cell>
          <cell r="AK184">
            <v>35851</v>
          </cell>
          <cell r="AL184">
            <v>36</v>
          </cell>
          <cell r="AR184">
            <v>39.22</v>
          </cell>
          <cell r="AW184">
            <v>0</v>
          </cell>
          <cell r="AX184">
            <v>0</v>
          </cell>
          <cell r="AY184">
            <v>0</v>
          </cell>
          <cell r="AZ184">
            <v>0</v>
          </cell>
          <cell r="BA184">
            <v>6</v>
          </cell>
          <cell r="BB184">
            <v>13493</v>
          </cell>
          <cell r="BC184">
            <v>6</v>
          </cell>
          <cell r="BD184">
            <v>13493</v>
          </cell>
          <cell r="BF184">
            <v>15570</v>
          </cell>
          <cell r="BG184">
            <v>529195</v>
          </cell>
          <cell r="BH184">
            <v>0</v>
          </cell>
          <cell r="BI184">
            <v>0</v>
          </cell>
          <cell r="BJ184">
            <v>0</v>
          </cell>
          <cell r="BK184">
            <v>529195</v>
          </cell>
          <cell r="BL184">
            <v>4050854</v>
          </cell>
          <cell r="BM184">
            <v>35851</v>
          </cell>
          <cell r="BN184">
            <v>980314</v>
          </cell>
        </row>
        <row r="185">
          <cell r="A185">
            <v>182</v>
          </cell>
          <cell r="B185">
            <v>175</v>
          </cell>
          <cell r="C185">
            <v>35851</v>
          </cell>
          <cell r="D185" t="str">
            <v>c</v>
          </cell>
          <cell r="E185" t="str">
            <v>CHANNEL [V]</v>
          </cell>
          <cell r="F185" t="str">
            <v>64tri</v>
          </cell>
          <cell r="G185" t="str">
            <v>Volume Double</v>
          </cell>
          <cell r="H185" t="str">
            <v>6/7/8</v>
          </cell>
          <cell r="I185" t="str">
            <v>19 to 23/1/98</v>
          </cell>
          <cell r="J185" t="str">
            <v>3a</v>
          </cell>
          <cell r="K185" t="str">
            <v>ANALOG - 30</v>
          </cell>
          <cell r="L185">
            <v>0</v>
          </cell>
          <cell r="M185">
            <v>1</v>
          </cell>
          <cell r="N185">
            <v>0</v>
          </cell>
          <cell r="O185">
            <v>0</v>
          </cell>
          <cell r="P185">
            <v>0</v>
          </cell>
          <cell r="Q185">
            <v>0</v>
          </cell>
          <cell r="R185">
            <v>6</v>
          </cell>
          <cell r="S185">
            <v>0</v>
          </cell>
          <cell r="T185">
            <v>0</v>
          </cell>
          <cell r="U185">
            <v>0</v>
          </cell>
          <cell r="V185">
            <v>0</v>
          </cell>
          <cell r="W185">
            <v>0</v>
          </cell>
          <cell r="X185">
            <v>28414.800000000003</v>
          </cell>
          <cell r="Y185">
            <v>12380</v>
          </cell>
          <cell r="Z185">
            <v>1421</v>
          </cell>
          <cell r="AA185">
            <v>42215.8</v>
          </cell>
          <cell r="AB185">
            <v>2111</v>
          </cell>
          <cell r="AC185">
            <v>44326.8</v>
          </cell>
          <cell r="AD185">
            <v>1166</v>
          </cell>
          <cell r="AE185">
            <v>14659</v>
          </cell>
          <cell r="AF185" t="str">
            <v>CX750</v>
          </cell>
          <cell r="AG185">
            <v>35852</v>
          </cell>
          <cell r="AH185" t="str">
            <v>160-41063665</v>
          </cell>
          <cell r="AI185">
            <v>35851</v>
          </cell>
          <cell r="AJ185">
            <v>920107</v>
          </cell>
          <cell r="AK185">
            <v>35851</v>
          </cell>
          <cell r="AL185">
            <v>36</v>
          </cell>
          <cell r="AR185">
            <v>39.22</v>
          </cell>
          <cell r="AW185">
            <v>0</v>
          </cell>
          <cell r="AX185">
            <v>0</v>
          </cell>
          <cell r="AY185">
            <v>0</v>
          </cell>
          <cell r="AZ185">
            <v>0</v>
          </cell>
          <cell r="BA185">
            <v>7</v>
          </cell>
          <cell r="BB185">
            <v>14659</v>
          </cell>
          <cell r="BC185">
            <v>7</v>
          </cell>
          <cell r="BD185">
            <v>14659</v>
          </cell>
          <cell r="BF185">
            <v>45731</v>
          </cell>
          <cell r="BG185">
            <v>574926</v>
          </cell>
          <cell r="BH185">
            <v>0</v>
          </cell>
          <cell r="BI185">
            <v>0</v>
          </cell>
          <cell r="BJ185">
            <v>0</v>
          </cell>
          <cell r="BK185">
            <v>574926</v>
          </cell>
          <cell r="BL185">
            <v>4050854</v>
          </cell>
          <cell r="BM185">
            <v>35851</v>
          </cell>
          <cell r="BN185">
            <v>980314</v>
          </cell>
        </row>
        <row r="186">
          <cell r="A186">
            <v>183</v>
          </cell>
          <cell r="B186">
            <v>175</v>
          </cell>
          <cell r="C186">
            <v>35851</v>
          </cell>
          <cell r="D186" t="str">
            <v>c</v>
          </cell>
          <cell r="E186" t="str">
            <v>CHANNEL [V]</v>
          </cell>
          <cell r="F186" t="str">
            <v>64tri</v>
          </cell>
          <cell r="G186" t="str">
            <v>Volume Double</v>
          </cell>
          <cell r="H186" t="str">
            <v>9/10/11</v>
          </cell>
          <cell r="I186">
            <v>35821</v>
          </cell>
          <cell r="J186" t="str">
            <v>3a</v>
          </cell>
          <cell r="K186" t="str">
            <v>ANALOG - 30</v>
          </cell>
          <cell r="L186">
            <v>0</v>
          </cell>
          <cell r="M186">
            <v>1</v>
          </cell>
          <cell r="N186">
            <v>0</v>
          </cell>
          <cell r="O186">
            <v>0</v>
          </cell>
          <cell r="P186">
            <v>0</v>
          </cell>
          <cell r="Q186">
            <v>0</v>
          </cell>
          <cell r="R186">
            <v>7</v>
          </cell>
          <cell r="S186">
            <v>0</v>
          </cell>
          <cell r="T186">
            <v>0</v>
          </cell>
          <cell r="U186">
            <v>0</v>
          </cell>
          <cell r="V186">
            <v>0</v>
          </cell>
          <cell r="W186">
            <v>0</v>
          </cell>
          <cell r="X186">
            <v>28414.800000000003</v>
          </cell>
          <cell r="Y186">
            <v>12380</v>
          </cell>
          <cell r="Z186">
            <v>1421</v>
          </cell>
          <cell r="AA186">
            <v>42215.8</v>
          </cell>
          <cell r="AB186">
            <v>2111</v>
          </cell>
          <cell r="AC186">
            <v>44326.8</v>
          </cell>
          <cell r="AD186">
            <v>1166</v>
          </cell>
          <cell r="AE186">
            <v>15825</v>
          </cell>
          <cell r="AF186" t="str">
            <v>CX750</v>
          </cell>
          <cell r="AG186">
            <v>35852</v>
          </cell>
          <cell r="AH186" t="str">
            <v>160-41063665</v>
          </cell>
          <cell r="AI186">
            <v>35851</v>
          </cell>
          <cell r="AJ186">
            <v>920107</v>
          </cell>
          <cell r="AK186">
            <v>35851</v>
          </cell>
          <cell r="AL186">
            <v>36</v>
          </cell>
          <cell r="AR186">
            <v>39.22</v>
          </cell>
          <cell r="AW186">
            <v>0</v>
          </cell>
          <cell r="AX186">
            <v>0</v>
          </cell>
          <cell r="AY186">
            <v>0</v>
          </cell>
          <cell r="AZ186">
            <v>0</v>
          </cell>
          <cell r="BA186">
            <v>8</v>
          </cell>
          <cell r="BB186">
            <v>15825</v>
          </cell>
          <cell r="BC186">
            <v>8</v>
          </cell>
          <cell r="BD186">
            <v>15825</v>
          </cell>
          <cell r="BF186">
            <v>45731</v>
          </cell>
          <cell r="BG186">
            <v>620657</v>
          </cell>
          <cell r="BH186">
            <v>0</v>
          </cell>
          <cell r="BI186">
            <v>0</v>
          </cell>
          <cell r="BJ186">
            <v>0</v>
          </cell>
          <cell r="BK186">
            <v>620657</v>
          </cell>
          <cell r="BL186">
            <v>4050854</v>
          </cell>
          <cell r="BM186">
            <v>35851</v>
          </cell>
          <cell r="BN186">
            <v>980314</v>
          </cell>
        </row>
        <row r="187">
          <cell r="A187">
            <v>184</v>
          </cell>
          <cell r="B187">
            <v>175</v>
          </cell>
          <cell r="C187">
            <v>35851</v>
          </cell>
          <cell r="D187" t="str">
            <v>c</v>
          </cell>
          <cell r="E187" t="str">
            <v>CHANNEL [V]</v>
          </cell>
          <cell r="F187" t="str">
            <v>2re</v>
          </cell>
          <cell r="G187" t="str">
            <v>Channel-V News  Project Wildfire</v>
          </cell>
          <cell r="J187" t="str">
            <v>3a</v>
          </cell>
          <cell r="K187" t="str">
            <v>ANALOG - 30</v>
          </cell>
          <cell r="L187">
            <v>0</v>
          </cell>
          <cell r="M187">
            <v>1</v>
          </cell>
          <cell r="N187">
            <v>0</v>
          </cell>
          <cell r="O187">
            <v>0</v>
          </cell>
          <cell r="P187">
            <v>0</v>
          </cell>
          <cell r="Q187">
            <v>0</v>
          </cell>
          <cell r="R187">
            <v>8</v>
          </cell>
          <cell r="S187">
            <v>0</v>
          </cell>
          <cell r="T187">
            <v>0</v>
          </cell>
          <cell r="U187">
            <v>0</v>
          </cell>
          <cell r="V187">
            <v>0</v>
          </cell>
          <cell r="W187">
            <v>0</v>
          </cell>
          <cell r="X187">
            <v>5000</v>
          </cell>
          <cell r="Y187">
            <v>2179</v>
          </cell>
          <cell r="Z187">
            <v>250</v>
          </cell>
          <cell r="AA187">
            <v>7429</v>
          </cell>
          <cell r="AB187">
            <v>371</v>
          </cell>
          <cell r="AC187">
            <v>7800</v>
          </cell>
          <cell r="AD187">
            <v>205</v>
          </cell>
          <cell r="AE187">
            <v>16030</v>
          </cell>
          <cell r="AF187" t="str">
            <v>CX750</v>
          </cell>
          <cell r="AG187">
            <v>35852</v>
          </cell>
          <cell r="AH187" t="str">
            <v>160-41063665</v>
          </cell>
          <cell r="AI187">
            <v>35851</v>
          </cell>
          <cell r="AJ187">
            <v>920107</v>
          </cell>
          <cell r="AK187">
            <v>35851</v>
          </cell>
          <cell r="AL187">
            <v>36</v>
          </cell>
          <cell r="AR187">
            <v>39.22</v>
          </cell>
          <cell r="AW187">
            <v>0</v>
          </cell>
          <cell r="AX187">
            <v>0</v>
          </cell>
          <cell r="AY187">
            <v>0</v>
          </cell>
          <cell r="AZ187">
            <v>0</v>
          </cell>
          <cell r="BA187">
            <v>9</v>
          </cell>
          <cell r="BB187">
            <v>16030</v>
          </cell>
          <cell r="BC187">
            <v>9</v>
          </cell>
          <cell r="BD187">
            <v>16030</v>
          </cell>
          <cell r="BE187" t="str">
            <v>Project Wildfire</v>
          </cell>
          <cell r="BF187">
            <v>8040</v>
          </cell>
          <cell r="BG187">
            <v>628697</v>
          </cell>
          <cell r="BH187">
            <v>0</v>
          </cell>
          <cell r="BI187">
            <v>0</v>
          </cell>
          <cell r="BJ187">
            <v>0</v>
          </cell>
          <cell r="BK187">
            <v>628697</v>
          </cell>
          <cell r="BL187">
            <v>4050854</v>
          </cell>
          <cell r="BM187">
            <v>35851</v>
          </cell>
          <cell r="BN187">
            <v>980314</v>
          </cell>
        </row>
        <row r="188">
          <cell r="A188">
            <v>185</v>
          </cell>
          <cell r="B188">
            <v>175</v>
          </cell>
          <cell r="C188">
            <v>35851</v>
          </cell>
          <cell r="D188" t="str">
            <v>c</v>
          </cell>
          <cell r="E188" t="str">
            <v>CHANNEL [V]</v>
          </cell>
          <cell r="F188" t="str">
            <v>37sin</v>
          </cell>
          <cell r="G188" t="str">
            <v>Over the Edge</v>
          </cell>
          <cell r="H188">
            <v>28</v>
          </cell>
          <cell r="I188">
            <v>35815</v>
          </cell>
          <cell r="J188" t="str">
            <v>3a</v>
          </cell>
          <cell r="K188" t="str">
            <v>ANALOG - 30</v>
          </cell>
          <cell r="L188">
            <v>0</v>
          </cell>
          <cell r="M188">
            <v>1</v>
          </cell>
          <cell r="N188">
            <v>0</v>
          </cell>
          <cell r="O188">
            <v>0</v>
          </cell>
          <cell r="P188">
            <v>0</v>
          </cell>
          <cell r="Q188">
            <v>0</v>
          </cell>
          <cell r="R188">
            <v>9</v>
          </cell>
          <cell r="S188">
            <v>0</v>
          </cell>
          <cell r="T188">
            <v>0</v>
          </cell>
          <cell r="U188">
            <v>0</v>
          </cell>
          <cell r="V188">
            <v>0</v>
          </cell>
          <cell r="W188">
            <v>0</v>
          </cell>
          <cell r="X188">
            <v>12283</v>
          </cell>
          <cell r="Y188">
            <v>5352</v>
          </cell>
          <cell r="Z188">
            <v>614</v>
          </cell>
          <cell r="AA188">
            <v>18249</v>
          </cell>
          <cell r="AB188">
            <v>912</v>
          </cell>
          <cell r="AC188">
            <v>19161</v>
          </cell>
          <cell r="AD188">
            <v>504</v>
          </cell>
          <cell r="AE188">
            <v>16534</v>
          </cell>
          <cell r="AF188" t="str">
            <v>CX750</v>
          </cell>
          <cell r="AG188">
            <v>35852</v>
          </cell>
          <cell r="AH188" t="str">
            <v>160-41063665</v>
          </cell>
          <cell r="AI188">
            <v>35851</v>
          </cell>
          <cell r="AJ188">
            <v>920107</v>
          </cell>
          <cell r="AK188">
            <v>35851</v>
          </cell>
          <cell r="AL188">
            <v>36</v>
          </cell>
          <cell r="AR188">
            <v>39.22</v>
          </cell>
          <cell r="AW188">
            <v>0</v>
          </cell>
          <cell r="AX188">
            <v>0</v>
          </cell>
          <cell r="AY188">
            <v>0</v>
          </cell>
          <cell r="AZ188">
            <v>0</v>
          </cell>
          <cell r="BA188">
            <v>10</v>
          </cell>
          <cell r="BB188">
            <v>16534</v>
          </cell>
          <cell r="BC188">
            <v>10</v>
          </cell>
          <cell r="BD188">
            <v>16534</v>
          </cell>
          <cell r="BF188">
            <v>19767</v>
          </cell>
          <cell r="BG188">
            <v>648464</v>
          </cell>
          <cell r="BH188">
            <v>0</v>
          </cell>
          <cell r="BI188">
            <v>0</v>
          </cell>
          <cell r="BJ188">
            <v>0</v>
          </cell>
          <cell r="BK188">
            <v>648463</v>
          </cell>
          <cell r="BL188">
            <v>4050854</v>
          </cell>
          <cell r="BM188">
            <v>35851</v>
          </cell>
          <cell r="BN188">
            <v>980314</v>
          </cell>
        </row>
        <row r="189">
          <cell r="A189">
            <v>186</v>
          </cell>
          <cell r="B189">
            <v>175</v>
          </cell>
          <cell r="C189">
            <v>35851</v>
          </cell>
          <cell r="D189" t="str">
            <v>c</v>
          </cell>
          <cell r="E189" t="str">
            <v>CHANNEL [V]</v>
          </cell>
          <cell r="F189">
            <v>33</v>
          </cell>
          <cell r="G189" t="str">
            <v>Amped</v>
          </cell>
          <cell r="H189">
            <v>28</v>
          </cell>
          <cell r="I189">
            <v>35817</v>
          </cell>
          <cell r="J189" t="str">
            <v>3a</v>
          </cell>
          <cell r="K189" t="str">
            <v>ANALOG - 30</v>
          </cell>
          <cell r="L189">
            <v>0</v>
          </cell>
          <cell r="M189">
            <v>1</v>
          </cell>
          <cell r="N189">
            <v>0</v>
          </cell>
          <cell r="O189">
            <v>0</v>
          </cell>
          <cell r="P189">
            <v>0</v>
          </cell>
          <cell r="Q189">
            <v>0</v>
          </cell>
          <cell r="R189">
            <v>10</v>
          </cell>
          <cell r="S189">
            <v>0</v>
          </cell>
          <cell r="T189">
            <v>0</v>
          </cell>
          <cell r="U189">
            <v>0</v>
          </cell>
          <cell r="V189">
            <v>0</v>
          </cell>
          <cell r="W189">
            <v>0</v>
          </cell>
          <cell r="X189">
            <v>18000</v>
          </cell>
          <cell r="Y189">
            <v>7843</v>
          </cell>
          <cell r="Z189">
            <v>900</v>
          </cell>
          <cell r="AA189">
            <v>26743</v>
          </cell>
          <cell r="AB189">
            <v>1337</v>
          </cell>
          <cell r="AC189">
            <v>28080</v>
          </cell>
          <cell r="AD189">
            <v>739</v>
          </cell>
          <cell r="AE189">
            <v>17273</v>
          </cell>
          <cell r="AF189" t="str">
            <v>CX750</v>
          </cell>
          <cell r="AG189">
            <v>35852</v>
          </cell>
          <cell r="AH189" t="str">
            <v>160-41063665</v>
          </cell>
          <cell r="AI189">
            <v>35851</v>
          </cell>
          <cell r="AJ189">
            <v>920107</v>
          </cell>
          <cell r="AK189">
            <v>35851</v>
          </cell>
          <cell r="AL189">
            <v>36</v>
          </cell>
          <cell r="AR189">
            <v>39.22</v>
          </cell>
          <cell r="AW189">
            <v>0</v>
          </cell>
          <cell r="AX189">
            <v>0</v>
          </cell>
          <cell r="AY189">
            <v>0</v>
          </cell>
          <cell r="AZ189">
            <v>0</v>
          </cell>
          <cell r="BA189">
            <v>11</v>
          </cell>
          <cell r="BB189">
            <v>17273</v>
          </cell>
          <cell r="BC189">
            <v>11</v>
          </cell>
          <cell r="BD189">
            <v>17273</v>
          </cell>
          <cell r="BF189">
            <v>28984</v>
          </cell>
          <cell r="BG189">
            <v>677448</v>
          </cell>
          <cell r="BH189">
            <v>0</v>
          </cell>
          <cell r="BI189">
            <v>0</v>
          </cell>
          <cell r="BJ189">
            <v>0</v>
          </cell>
          <cell r="BK189">
            <v>677447</v>
          </cell>
          <cell r="BL189">
            <v>4050854</v>
          </cell>
          <cell r="BM189">
            <v>35851</v>
          </cell>
          <cell r="BN189">
            <v>980314</v>
          </cell>
        </row>
        <row r="190">
          <cell r="A190">
            <v>187</v>
          </cell>
          <cell r="B190">
            <v>175</v>
          </cell>
          <cell r="C190">
            <v>35851</v>
          </cell>
          <cell r="D190" t="str">
            <v>c</v>
          </cell>
          <cell r="E190" t="str">
            <v>CHANNEL [V]</v>
          </cell>
          <cell r="F190">
            <v>26</v>
          </cell>
          <cell r="G190" t="str">
            <v>V Hour Special</v>
          </cell>
          <cell r="H190" t="str">
            <v>L.Subramaniam</v>
          </cell>
          <cell r="J190" t="str">
            <v>3a</v>
          </cell>
          <cell r="K190" t="str">
            <v>ANALOG - 30</v>
          </cell>
          <cell r="L190">
            <v>0</v>
          </cell>
          <cell r="M190">
            <v>1</v>
          </cell>
          <cell r="N190">
            <v>0</v>
          </cell>
          <cell r="O190">
            <v>0</v>
          </cell>
          <cell r="P190">
            <v>0</v>
          </cell>
          <cell r="Q190">
            <v>0</v>
          </cell>
          <cell r="R190">
            <v>11</v>
          </cell>
          <cell r="S190">
            <v>0</v>
          </cell>
          <cell r="T190">
            <v>0</v>
          </cell>
          <cell r="U190">
            <v>0</v>
          </cell>
          <cell r="V190">
            <v>0</v>
          </cell>
          <cell r="W190">
            <v>0</v>
          </cell>
          <cell r="X190">
            <v>110000</v>
          </cell>
          <cell r="Y190">
            <v>47927</v>
          </cell>
          <cell r="Z190">
            <v>5500</v>
          </cell>
          <cell r="AA190">
            <v>163427</v>
          </cell>
          <cell r="AB190">
            <v>8171</v>
          </cell>
          <cell r="AC190">
            <v>171598</v>
          </cell>
          <cell r="AD190">
            <v>4516</v>
          </cell>
          <cell r="AE190">
            <v>21789</v>
          </cell>
          <cell r="AF190" t="str">
            <v>CX750</v>
          </cell>
          <cell r="AG190">
            <v>35852</v>
          </cell>
          <cell r="AH190" t="str">
            <v>160-41063665</v>
          </cell>
          <cell r="AI190">
            <v>35851</v>
          </cell>
          <cell r="AJ190">
            <v>920107</v>
          </cell>
          <cell r="AK190">
            <v>35851</v>
          </cell>
          <cell r="AL190">
            <v>36</v>
          </cell>
          <cell r="AR190">
            <v>39.22</v>
          </cell>
          <cell r="AW190">
            <v>0</v>
          </cell>
          <cell r="AX190">
            <v>0</v>
          </cell>
          <cell r="AY190">
            <v>0</v>
          </cell>
          <cell r="AZ190">
            <v>0</v>
          </cell>
          <cell r="BA190">
            <v>12</v>
          </cell>
          <cell r="BB190">
            <v>21789</v>
          </cell>
          <cell r="BC190">
            <v>12</v>
          </cell>
          <cell r="BD190">
            <v>21789</v>
          </cell>
          <cell r="BF190">
            <v>177118</v>
          </cell>
          <cell r="BG190">
            <v>854566</v>
          </cell>
          <cell r="BH190">
            <v>0</v>
          </cell>
          <cell r="BI190">
            <v>0</v>
          </cell>
          <cell r="BJ190">
            <v>0</v>
          </cell>
          <cell r="BK190">
            <v>854565</v>
          </cell>
          <cell r="BL190">
            <v>4050854</v>
          </cell>
          <cell r="BM190">
            <v>35851</v>
          </cell>
          <cell r="BN190">
            <v>980314</v>
          </cell>
        </row>
        <row r="191">
          <cell r="A191">
            <v>188</v>
          </cell>
          <cell r="B191">
            <v>175</v>
          </cell>
          <cell r="C191">
            <v>35851</v>
          </cell>
          <cell r="D191" t="str">
            <v>c</v>
          </cell>
          <cell r="E191" t="str">
            <v>CHANNEL [V]</v>
          </cell>
          <cell r="F191">
            <v>69</v>
          </cell>
          <cell r="G191" t="str">
            <v>Live &amp; Legendary+Links of Luke Kenny on Eric Clapton</v>
          </cell>
          <cell r="J191" t="str">
            <v>3A</v>
          </cell>
          <cell r="K191" t="str">
            <v>ANALOG - 30</v>
          </cell>
          <cell r="L191">
            <v>0</v>
          </cell>
          <cell r="M191">
            <v>1</v>
          </cell>
          <cell r="N191">
            <v>0</v>
          </cell>
          <cell r="O191">
            <v>0</v>
          </cell>
          <cell r="P191">
            <v>0</v>
          </cell>
          <cell r="Q191">
            <v>0</v>
          </cell>
          <cell r="R191">
            <v>12</v>
          </cell>
          <cell r="S191">
            <v>0</v>
          </cell>
          <cell r="T191">
            <v>0</v>
          </cell>
          <cell r="U191">
            <v>0</v>
          </cell>
          <cell r="V191">
            <v>0</v>
          </cell>
          <cell r="W191">
            <v>0</v>
          </cell>
          <cell r="X191">
            <v>0</v>
          </cell>
          <cell r="Y191">
            <v>0</v>
          </cell>
          <cell r="Z191">
            <v>0</v>
          </cell>
          <cell r="AA191">
            <v>0</v>
          </cell>
          <cell r="AB191">
            <v>0</v>
          </cell>
          <cell r="AC191">
            <v>0</v>
          </cell>
          <cell r="AD191">
            <v>40</v>
          </cell>
          <cell r="AE191">
            <v>21829</v>
          </cell>
          <cell r="AF191" t="str">
            <v>CX750</v>
          </cell>
          <cell r="AG191">
            <v>35852</v>
          </cell>
          <cell r="AH191" t="str">
            <v>160-41063665</v>
          </cell>
          <cell r="AI191">
            <v>35851</v>
          </cell>
          <cell r="AJ191">
            <v>920107</v>
          </cell>
          <cell r="AK191">
            <v>35851</v>
          </cell>
          <cell r="AL191">
            <v>36</v>
          </cell>
          <cell r="AR191">
            <v>39.22</v>
          </cell>
          <cell r="AW191">
            <v>0</v>
          </cell>
          <cell r="AX191">
            <v>0</v>
          </cell>
          <cell r="AY191">
            <v>0</v>
          </cell>
          <cell r="AZ191">
            <v>0</v>
          </cell>
          <cell r="BA191">
            <v>13</v>
          </cell>
          <cell r="BB191">
            <v>21829</v>
          </cell>
          <cell r="BC191">
            <v>13</v>
          </cell>
          <cell r="BD191">
            <v>21829</v>
          </cell>
          <cell r="BF191">
            <v>1569</v>
          </cell>
          <cell r="BG191">
            <v>856135</v>
          </cell>
          <cell r="BH191">
            <v>0</v>
          </cell>
          <cell r="BI191">
            <v>0</v>
          </cell>
          <cell r="BJ191">
            <v>0</v>
          </cell>
          <cell r="BK191">
            <v>856133</v>
          </cell>
          <cell r="BL191">
            <v>4050854</v>
          </cell>
          <cell r="BM191">
            <v>35851</v>
          </cell>
          <cell r="BN191">
            <v>980314</v>
          </cell>
        </row>
        <row r="192">
          <cell r="A192">
            <v>189</v>
          </cell>
          <cell r="B192">
            <v>175</v>
          </cell>
          <cell r="C192">
            <v>35851</v>
          </cell>
          <cell r="D192" t="str">
            <v>c</v>
          </cell>
          <cell r="E192" t="str">
            <v>CHANNEL [V]</v>
          </cell>
          <cell r="F192" t="str">
            <v>12re</v>
          </cell>
          <cell r="G192" t="str">
            <v>FDFS</v>
          </cell>
          <cell r="H192" t="str">
            <v>315a/b</v>
          </cell>
          <cell r="I192" t="str">
            <v>19 to 23/1/98</v>
          </cell>
          <cell r="J192" t="str">
            <v>3b</v>
          </cell>
          <cell r="K192" t="str">
            <v>ANALOG - 60</v>
          </cell>
          <cell r="L192">
            <v>0</v>
          </cell>
          <cell r="M192">
            <v>1</v>
          </cell>
          <cell r="N192">
            <v>0</v>
          </cell>
          <cell r="O192">
            <v>0</v>
          </cell>
          <cell r="P192">
            <v>0</v>
          </cell>
          <cell r="Q192">
            <v>0</v>
          </cell>
          <cell r="R192">
            <v>12</v>
          </cell>
          <cell r="S192">
            <v>1</v>
          </cell>
          <cell r="T192">
            <v>0</v>
          </cell>
          <cell r="U192">
            <v>0</v>
          </cell>
          <cell r="V192">
            <v>0</v>
          </cell>
          <cell r="W192">
            <v>0</v>
          </cell>
          <cell r="X192">
            <v>20000</v>
          </cell>
          <cell r="Y192">
            <v>8714</v>
          </cell>
          <cell r="Z192">
            <v>1000</v>
          </cell>
          <cell r="AA192">
            <v>29714</v>
          </cell>
          <cell r="AB192">
            <v>1486</v>
          </cell>
          <cell r="AC192">
            <v>31200</v>
          </cell>
          <cell r="AD192">
            <v>821</v>
          </cell>
          <cell r="AE192">
            <v>22650</v>
          </cell>
          <cell r="AF192" t="str">
            <v>CX750</v>
          </cell>
          <cell r="AG192">
            <v>35852</v>
          </cell>
          <cell r="AH192" t="str">
            <v>160-41063665</v>
          </cell>
          <cell r="AI192">
            <v>35851</v>
          </cell>
          <cell r="AJ192">
            <v>920107</v>
          </cell>
          <cell r="AK192">
            <v>35851</v>
          </cell>
          <cell r="AL192">
            <v>36</v>
          </cell>
          <cell r="AR192">
            <v>39.22</v>
          </cell>
          <cell r="AW192">
            <v>0</v>
          </cell>
          <cell r="AX192">
            <v>0</v>
          </cell>
          <cell r="AY192">
            <v>0</v>
          </cell>
          <cell r="AZ192">
            <v>0</v>
          </cell>
          <cell r="BA192">
            <v>14</v>
          </cell>
          <cell r="BB192">
            <v>22650</v>
          </cell>
          <cell r="BC192">
            <v>14</v>
          </cell>
          <cell r="BD192">
            <v>22650</v>
          </cell>
          <cell r="BF192">
            <v>32200</v>
          </cell>
          <cell r="BG192">
            <v>888335</v>
          </cell>
          <cell r="BH192">
            <v>0</v>
          </cell>
          <cell r="BI192">
            <v>0</v>
          </cell>
          <cell r="BJ192">
            <v>0</v>
          </cell>
          <cell r="BK192">
            <v>888333</v>
          </cell>
          <cell r="BL192">
            <v>4050854</v>
          </cell>
          <cell r="BM192">
            <v>35851</v>
          </cell>
          <cell r="BN192">
            <v>980314</v>
          </cell>
        </row>
        <row r="193">
          <cell r="A193">
            <v>190</v>
          </cell>
          <cell r="B193">
            <v>175</v>
          </cell>
          <cell r="C193">
            <v>35851</v>
          </cell>
          <cell r="D193" t="str">
            <v>c</v>
          </cell>
          <cell r="E193" t="str">
            <v>CHANNEL [V]</v>
          </cell>
          <cell r="F193" t="str">
            <v>18re</v>
          </cell>
          <cell r="G193" t="str">
            <v>Udham Singh</v>
          </cell>
          <cell r="H193">
            <v>20</v>
          </cell>
          <cell r="I193">
            <v>35819</v>
          </cell>
          <cell r="J193" t="str">
            <v>3b</v>
          </cell>
          <cell r="K193" t="str">
            <v>ANALOG - 60</v>
          </cell>
          <cell r="L193">
            <v>0</v>
          </cell>
          <cell r="M193">
            <v>1</v>
          </cell>
          <cell r="N193">
            <v>0</v>
          </cell>
          <cell r="O193">
            <v>0</v>
          </cell>
          <cell r="P193">
            <v>0</v>
          </cell>
          <cell r="Q193">
            <v>0</v>
          </cell>
          <cell r="R193">
            <v>12</v>
          </cell>
          <cell r="S193">
            <v>2</v>
          </cell>
          <cell r="T193">
            <v>0</v>
          </cell>
          <cell r="U193">
            <v>0</v>
          </cell>
          <cell r="V193">
            <v>0</v>
          </cell>
          <cell r="W193">
            <v>0</v>
          </cell>
          <cell r="X193">
            <v>9000</v>
          </cell>
          <cell r="Y193">
            <v>3921</v>
          </cell>
          <cell r="Z193">
            <v>450</v>
          </cell>
          <cell r="AA193">
            <v>13371</v>
          </cell>
          <cell r="AB193">
            <v>669</v>
          </cell>
          <cell r="AC193">
            <v>14040</v>
          </cell>
          <cell r="AD193">
            <v>369</v>
          </cell>
          <cell r="AE193">
            <v>23019</v>
          </cell>
          <cell r="AF193" t="str">
            <v>CX750</v>
          </cell>
          <cell r="AG193">
            <v>35852</v>
          </cell>
          <cell r="AH193" t="str">
            <v>160-41063665</v>
          </cell>
          <cell r="AI193">
            <v>35851</v>
          </cell>
          <cell r="AJ193">
            <v>920107</v>
          </cell>
          <cell r="AK193">
            <v>35851</v>
          </cell>
          <cell r="AL193">
            <v>36</v>
          </cell>
          <cell r="AR193">
            <v>39.22</v>
          </cell>
          <cell r="AW193">
            <v>0</v>
          </cell>
          <cell r="AX193">
            <v>0</v>
          </cell>
          <cell r="AY193">
            <v>0</v>
          </cell>
          <cell r="AZ193">
            <v>0</v>
          </cell>
          <cell r="BA193">
            <v>15</v>
          </cell>
          <cell r="BB193">
            <v>23019</v>
          </cell>
          <cell r="BC193">
            <v>15</v>
          </cell>
          <cell r="BD193">
            <v>23019</v>
          </cell>
          <cell r="BF193">
            <v>14472</v>
          </cell>
          <cell r="BG193">
            <v>902807</v>
          </cell>
          <cell r="BH193">
            <v>0</v>
          </cell>
          <cell r="BI193">
            <v>0</v>
          </cell>
          <cell r="BJ193">
            <v>0</v>
          </cell>
          <cell r="BK193">
            <v>902805</v>
          </cell>
          <cell r="BL193">
            <v>4050854</v>
          </cell>
          <cell r="BM193">
            <v>35851</v>
          </cell>
          <cell r="BN193">
            <v>980314</v>
          </cell>
        </row>
        <row r="194">
          <cell r="A194">
            <v>191</v>
          </cell>
          <cell r="B194">
            <v>175</v>
          </cell>
          <cell r="C194">
            <v>35851</v>
          </cell>
          <cell r="D194" t="str">
            <v>c</v>
          </cell>
          <cell r="E194" t="str">
            <v>CHANNEL [V]</v>
          </cell>
          <cell r="F194">
            <v>60</v>
          </cell>
          <cell r="G194" t="str">
            <v>House Arrest</v>
          </cell>
          <cell r="H194" t="str">
            <v>11/12</v>
          </cell>
          <cell r="I194" t="str">
            <v>19 to 20/1/98</v>
          </cell>
          <cell r="J194" t="str">
            <v>3b</v>
          </cell>
          <cell r="K194" t="str">
            <v>ANALOG - 60</v>
          </cell>
          <cell r="L194">
            <v>0</v>
          </cell>
          <cell r="M194">
            <v>1</v>
          </cell>
          <cell r="N194">
            <v>0</v>
          </cell>
          <cell r="O194">
            <v>0</v>
          </cell>
          <cell r="P194">
            <v>0</v>
          </cell>
          <cell r="Q194">
            <v>0</v>
          </cell>
          <cell r="R194">
            <v>12</v>
          </cell>
          <cell r="S194">
            <v>3</v>
          </cell>
          <cell r="T194">
            <v>0</v>
          </cell>
          <cell r="U194">
            <v>0</v>
          </cell>
          <cell r="V194">
            <v>0</v>
          </cell>
          <cell r="W194">
            <v>0</v>
          </cell>
          <cell r="X194">
            <v>9670</v>
          </cell>
          <cell r="Y194">
            <v>4213</v>
          </cell>
          <cell r="Z194">
            <v>484</v>
          </cell>
          <cell r="AA194">
            <v>14367</v>
          </cell>
          <cell r="AB194">
            <v>718</v>
          </cell>
          <cell r="AC194">
            <v>15085</v>
          </cell>
          <cell r="AD194">
            <v>397</v>
          </cell>
          <cell r="AE194">
            <v>23416</v>
          </cell>
          <cell r="AF194" t="str">
            <v>CX750</v>
          </cell>
          <cell r="AG194">
            <v>35852</v>
          </cell>
          <cell r="AH194" t="str">
            <v>160-41063665</v>
          </cell>
          <cell r="AI194">
            <v>35851</v>
          </cell>
          <cell r="AJ194">
            <v>920107</v>
          </cell>
          <cell r="AK194">
            <v>35851</v>
          </cell>
          <cell r="AL194">
            <v>36</v>
          </cell>
          <cell r="AR194">
            <v>39.22</v>
          </cell>
          <cell r="AW194">
            <v>0</v>
          </cell>
          <cell r="AX194">
            <v>0</v>
          </cell>
          <cell r="AY194">
            <v>0</v>
          </cell>
          <cell r="AZ194">
            <v>0</v>
          </cell>
          <cell r="BA194">
            <v>16</v>
          </cell>
          <cell r="BB194">
            <v>23416</v>
          </cell>
          <cell r="BC194">
            <v>16</v>
          </cell>
          <cell r="BD194">
            <v>23416</v>
          </cell>
          <cell r="BF194">
            <v>15570</v>
          </cell>
          <cell r="BG194">
            <v>918377</v>
          </cell>
          <cell r="BH194">
            <v>0</v>
          </cell>
          <cell r="BI194">
            <v>0</v>
          </cell>
          <cell r="BJ194">
            <v>0</v>
          </cell>
          <cell r="BK194">
            <v>918376</v>
          </cell>
          <cell r="BL194">
            <v>4050854</v>
          </cell>
          <cell r="BM194">
            <v>35851</v>
          </cell>
          <cell r="BN194">
            <v>980314</v>
          </cell>
        </row>
        <row r="195">
          <cell r="A195">
            <v>192</v>
          </cell>
          <cell r="B195">
            <v>175</v>
          </cell>
          <cell r="C195">
            <v>35851</v>
          </cell>
          <cell r="D195" t="str">
            <v>c</v>
          </cell>
          <cell r="E195" t="str">
            <v>CHANNEL [V]</v>
          </cell>
          <cell r="F195">
            <v>60</v>
          </cell>
          <cell r="G195" t="str">
            <v>House Arrest</v>
          </cell>
          <cell r="H195">
            <v>15</v>
          </cell>
          <cell r="I195">
            <v>35818</v>
          </cell>
          <cell r="J195" t="str">
            <v>3b</v>
          </cell>
          <cell r="K195" t="str">
            <v>ANALOG - 60</v>
          </cell>
          <cell r="L195">
            <v>0</v>
          </cell>
          <cell r="M195">
            <v>1</v>
          </cell>
          <cell r="N195">
            <v>0</v>
          </cell>
          <cell r="O195">
            <v>0</v>
          </cell>
          <cell r="P195">
            <v>0</v>
          </cell>
          <cell r="Q195">
            <v>0</v>
          </cell>
          <cell r="R195">
            <v>12</v>
          </cell>
          <cell r="S195">
            <v>4</v>
          </cell>
          <cell r="T195">
            <v>0</v>
          </cell>
          <cell r="U195">
            <v>0</v>
          </cell>
          <cell r="V195">
            <v>0</v>
          </cell>
          <cell r="W195">
            <v>0</v>
          </cell>
          <cell r="X195">
            <v>9670</v>
          </cell>
          <cell r="Y195">
            <v>4213</v>
          </cell>
          <cell r="Z195">
            <v>484</v>
          </cell>
          <cell r="AA195">
            <v>14367</v>
          </cell>
          <cell r="AB195">
            <v>718</v>
          </cell>
          <cell r="AC195">
            <v>15085</v>
          </cell>
          <cell r="AD195">
            <v>397</v>
          </cell>
          <cell r="AE195">
            <v>23813</v>
          </cell>
          <cell r="AF195" t="str">
            <v>CX750</v>
          </cell>
          <cell r="AG195">
            <v>35852</v>
          </cell>
          <cell r="AH195" t="str">
            <v>160-41063665</v>
          </cell>
          <cell r="AI195">
            <v>35851</v>
          </cell>
          <cell r="AJ195">
            <v>920107</v>
          </cell>
          <cell r="AK195">
            <v>35851</v>
          </cell>
          <cell r="AL195">
            <v>36</v>
          </cell>
          <cell r="AR195">
            <v>39.22</v>
          </cell>
          <cell r="AW195">
            <v>0</v>
          </cell>
          <cell r="AX195">
            <v>0</v>
          </cell>
          <cell r="AY195">
            <v>0</v>
          </cell>
          <cell r="AZ195">
            <v>0</v>
          </cell>
          <cell r="BA195">
            <v>17</v>
          </cell>
          <cell r="BB195">
            <v>23813</v>
          </cell>
          <cell r="BC195">
            <v>17</v>
          </cell>
          <cell r="BD195">
            <v>23813</v>
          </cell>
          <cell r="BF195">
            <v>15570</v>
          </cell>
          <cell r="BG195">
            <v>933947</v>
          </cell>
          <cell r="BH195">
            <v>0</v>
          </cell>
          <cell r="BI195">
            <v>0</v>
          </cell>
          <cell r="BJ195">
            <v>0</v>
          </cell>
          <cell r="BK195">
            <v>933946</v>
          </cell>
          <cell r="BL195">
            <v>4050854</v>
          </cell>
          <cell r="BM195">
            <v>35851</v>
          </cell>
          <cell r="BN195">
            <v>980314</v>
          </cell>
        </row>
        <row r="196">
          <cell r="A196">
            <v>193</v>
          </cell>
          <cell r="B196">
            <v>175</v>
          </cell>
          <cell r="C196">
            <v>35851</v>
          </cell>
          <cell r="D196" t="str">
            <v>c</v>
          </cell>
          <cell r="E196" t="str">
            <v>CHANNEL [V]</v>
          </cell>
          <cell r="F196">
            <v>65</v>
          </cell>
          <cell r="G196" t="str">
            <v>Rewind-70's</v>
          </cell>
          <cell r="H196">
            <v>16</v>
          </cell>
          <cell r="I196">
            <v>35816</v>
          </cell>
          <cell r="J196" t="str">
            <v>3b</v>
          </cell>
          <cell r="K196" t="str">
            <v>ANALOG - 60</v>
          </cell>
          <cell r="L196">
            <v>0</v>
          </cell>
          <cell r="M196">
            <v>1</v>
          </cell>
          <cell r="N196">
            <v>0</v>
          </cell>
          <cell r="O196">
            <v>0</v>
          </cell>
          <cell r="P196">
            <v>0</v>
          </cell>
          <cell r="Q196">
            <v>0</v>
          </cell>
          <cell r="R196">
            <v>12</v>
          </cell>
          <cell r="S196">
            <v>5</v>
          </cell>
          <cell r="T196">
            <v>0</v>
          </cell>
          <cell r="U196">
            <v>0</v>
          </cell>
          <cell r="V196">
            <v>0</v>
          </cell>
          <cell r="W196">
            <v>0</v>
          </cell>
          <cell r="X196">
            <v>16000</v>
          </cell>
          <cell r="Y196">
            <v>6971</v>
          </cell>
          <cell r="Z196">
            <v>800</v>
          </cell>
          <cell r="AA196">
            <v>23771</v>
          </cell>
          <cell r="AB196">
            <v>1189</v>
          </cell>
          <cell r="AC196">
            <v>24960</v>
          </cell>
          <cell r="AD196">
            <v>657</v>
          </cell>
          <cell r="AE196">
            <v>24470</v>
          </cell>
          <cell r="AF196" t="str">
            <v>CX750</v>
          </cell>
          <cell r="AG196">
            <v>35852</v>
          </cell>
          <cell r="AH196" t="str">
            <v>160-41063665</v>
          </cell>
          <cell r="AI196">
            <v>35851</v>
          </cell>
          <cell r="AJ196">
            <v>920107</v>
          </cell>
          <cell r="AK196">
            <v>35851</v>
          </cell>
          <cell r="AL196">
            <v>36</v>
          </cell>
          <cell r="AR196">
            <v>39.22</v>
          </cell>
          <cell r="AW196">
            <v>0</v>
          </cell>
          <cell r="AX196">
            <v>0</v>
          </cell>
          <cell r="AY196">
            <v>0</v>
          </cell>
          <cell r="AZ196">
            <v>0</v>
          </cell>
          <cell r="BA196">
            <v>18</v>
          </cell>
          <cell r="BB196">
            <v>24470</v>
          </cell>
          <cell r="BC196">
            <v>18</v>
          </cell>
          <cell r="BD196">
            <v>24470</v>
          </cell>
          <cell r="BF196">
            <v>25768</v>
          </cell>
          <cell r="BG196">
            <v>959715</v>
          </cell>
          <cell r="BH196">
            <v>0</v>
          </cell>
          <cell r="BI196">
            <v>0</v>
          </cell>
          <cell r="BJ196">
            <v>0</v>
          </cell>
          <cell r="BK196">
            <v>959713</v>
          </cell>
          <cell r="BL196">
            <v>4050854</v>
          </cell>
          <cell r="BM196">
            <v>35851</v>
          </cell>
          <cell r="BN196">
            <v>980314</v>
          </cell>
        </row>
        <row r="197">
          <cell r="A197">
            <v>194</v>
          </cell>
          <cell r="B197">
            <v>175</v>
          </cell>
          <cell r="C197">
            <v>35851</v>
          </cell>
          <cell r="D197" t="str">
            <v>c</v>
          </cell>
          <cell r="E197" t="str">
            <v>CHANNEL [V]</v>
          </cell>
          <cell r="F197" t="str">
            <v>6re</v>
          </cell>
          <cell r="G197" t="str">
            <v>FLASHBACK</v>
          </cell>
          <cell r="H197">
            <v>163</v>
          </cell>
          <cell r="I197">
            <v>35817</v>
          </cell>
          <cell r="J197" t="str">
            <v>3c</v>
          </cell>
          <cell r="K197" t="str">
            <v>ANALOG - 90</v>
          </cell>
          <cell r="L197">
            <v>0</v>
          </cell>
          <cell r="M197">
            <v>1</v>
          </cell>
          <cell r="N197">
            <v>0</v>
          </cell>
          <cell r="O197">
            <v>0</v>
          </cell>
          <cell r="P197">
            <v>0</v>
          </cell>
          <cell r="Q197">
            <v>0</v>
          </cell>
          <cell r="R197">
            <v>12</v>
          </cell>
          <cell r="S197">
            <v>5</v>
          </cell>
          <cell r="T197">
            <v>1</v>
          </cell>
          <cell r="U197">
            <v>0</v>
          </cell>
          <cell r="V197">
            <v>0</v>
          </cell>
          <cell r="W197">
            <v>0</v>
          </cell>
          <cell r="X197">
            <v>55000</v>
          </cell>
          <cell r="Y197">
            <v>23964</v>
          </cell>
          <cell r="Z197">
            <v>2750</v>
          </cell>
          <cell r="AA197">
            <v>81714</v>
          </cell>
          <cell r="AB197">
            <v>4086</v>
          </cell>
          <cell r="AC197">
            <v>85800</v>
          </cell>
          <cell r="AD197">
            <v>2258</v>
          </cell>
          <cell r="AE197">
            <v>26728</v>
          </cell>
          <cell r="AF197" t="str">
            <v>CX750</v>
          </cell>
          <cell r="AG197">
            <v>35852</v>
          </cell>
          <cell r="AH197" t="str">
            <v>160-41063665</v>
          </cell>
          <cell r="AI197">
            <v>35851</v>
          </cell>
          <cell r="AJ197">
            <v>920107</v>
          </cell>
          <cell r="AK197">
            <v>35851</v>
          </cell>
          <cell r="AL197">
            <v>36</v>
          </cell>
          <cell r="AR197">
            <v>39.22</v>
          </cell>
          <cell r="AW197">
            <v>0</v>
          </cell>
          <cell r="AX197">
            <v>0</v>
          </cell>
          <cell r="AY197">
            <v>0</v>
          </cell>
          <cell r="AZ197">
            <v>0</v>
          </cell>
          <cell r="BA197">
            <v>19</v>
          </cell>
          <cell r="BB197">
            <v>26728</v>
          </cell>
          <cell r="BC197">
            <v>19</v>
          </cell>
          <cell r="BD197">
            <v>26728</v>
          </cell>
          <cell r="BF197">
            <v>88559</v>
          </cell>
          <cell r="BG197">
            <v>1048274</v>
          </cell>
          <cell r="BH197">
            <v>1048274</v>
          </cell>
          <cell r="BI197">
            <v>0</v>
          </cell>
          <cell r="BJ197">
            <v>0</v>
          </cell>
          <cell r="BK197">
            <v>1048272</v>
          </cell>
          <cell r="BL197">
            <v>4050854</v>
          </cell>
          <cell r="BM197">
            <v>35851</v>
          </cell>
          <cell r="BN197">
            <v>980314</v>
          </cell>
        </row>
        <row r="198">
          <cell r="A198">
            <v>195</v>
          </cell>
          <cell r="B198">
            <v>176</v>
          </cell>
          <cell r="C198">
            <v>35852</v>
          </cell>
          <cell r="D198" t="str">
            <v>a</v>
          </cell>
          <cell r="E198" t="str">
            <v>STAR PLUS</v>
          </cell>
          <cell r="F198" t="str">
            <v>106a</v>
          </cell>
          <cell r="G198" t="str">
            <v>Kabhie Kabhie</v>
          </cell>
          <cell r="H198">
            <v>13</v>
          </cell>
          <cell r="I198">
            <v>35862</v>
          </cell>
          <cell r="J198" t="str">
            <v>3a</v>
          </cell>
          <cell r="K198" t="str">
            <v>ANALOG - 30</v>
          </cell>
          <cell r="L198">
            <v>0</v>
          </cell>
          <cell r="M198">
            <v>0</v>
          </cell>
          <cell r="N198">
            <v>0</v>
          </cell>
          <cell r="O198">
            <v>0</v>
          </cell>
          <cell r="P198">
            <v>0</v>
          </cell>
          <cell r="Q198">
            <v>0</v>
          </cell>
          <cell r="R198">
            <v>1</v>
          </cell>
          <cell r="S198">
            <v>0</v>
          </cell>
          <cell r="T198">
            <v>0</v>
          </cell>
          <cell r="U198">
            <v>0</v>
          </cell>
          <cell r="V198">
            <v>0</v>
          </cell>
          <cell r="W198">
            <v>0</v>
          </cell>
          <cell r="X198">
            <v>200000</v>
          </cell>
          <cell r="Y198">
            <v>6000</v>
          </cell>
          <cell r="Z198">
            <v>20000</v>
          </cell>
          <cell r="AA198">
            <v>226000</v>
          </cell>
          <cell r="AB198">
            <v>11300</v>
          </cell>
          <cell r="AC198">
            <v>237300</v>
          </cell>
          <cell r="AD198">
            <v>6245</v>
          </cell>
          <cell r="AE198">
            <v>6245</v>
          </cell>
          <cell r="AF198" t="str">
            <v>CX750</v>
          </cell>
          <cell r="AG198" t="str">
            <v>27/2/98</v>
          </cell>
          <cell r="AH198" t="str">
            <v>160-41063805</v>
          </cell>
          <cell r="AI198">
            <v>35852</v>
          </cell>
          <cell r="AJ198">
            <v>920111</v>
          </cell>
          <cell r="AK198">
            <v>35852</v>
          </cell>
          <cell r="AR198">
            <v>39.24</v>
          </cell>
          <cell r="AW198">
            <v>1</v>
          </cell>
          <cell r="AX198">
            <v>6245</v>
          </cell>
          <cell r="AY198">
            <v>0</v>
          </cell>
          <cell r="AZ198">
            <v>0</v>
          </cell>
          <cell r="BA198">
            <v>0</v>
          </cell>
          <cell r="BB198">
            <v>0</v>
          </cell>
          <cell r="BC198">
            <v>1</v>
          </cell>
          <cell r="BD198">
            <v>6245</v>
          </cell>
          <cell r="BF198">
            <v>245054</v>
          </cell>
          <cell r="BG198">
            <v>245054</v>
          </cell>
          <cell r="BH198">
            <v>0</v>
          </cell>
          <cell r="BI198">
            <v>245054</v>
          </cell>
          <cell r="BJ198">
            <v>0</v>
          </cell>
          <cell r="BK198">
            <v>0</v>
          </cell>
          <cell r="BL198">
            <v>4051282</v>
          </cell>
          <cell r="BM198">
            <v>35852</v>
          </cell>
          <cell r="BN198">
            <v>980314</v>
          </cell>
        </row>
        <row r="199">
          <cell r="A199">
            <v>196</v>
          </cell>
          <cell r="B199">
            <v>176</v>
          </cell>
          <cell r="C199">
            <v>35852</v>
          </cell>
          <cell r="D199" t="str">
            <v>a</v>
          </cell>
          <cell r="E199" t="str">
            <v>STAR PLUS</v>
          </cell>
          <cell r="F199" t="str">
            <v>106a</v>
          </cell>
          <cell r="G199" t="str">
            <v>Kabhie Kabhie</v>
          </cell>
          <cell r="H199">
            <v>14</v>
          </cell>
          <cell r="I199">
            <v>35868</v>
          </cell>
          <cell r="J199" t="str">
            <v>3a</v>
          </cell>
          <cell r="K199" t="str">
            <v>ANALOG - 30</v>
          </cell>
          <cell r="L199">
            <v>0</v>
          </cell>
          <cell r="M199">
            <v>0</v>
          </cell>
          <cell r="N199">
            <v>0</v>
          </cell>
          <cell r="O199">
            <v>0</v>
          </cell>
          <cell r="P199">
            <v>0</v>
          </cell>
          <cell r="Q199">
            <v>0</v>
          </cell>
          <cell r="R199">
            <v>2</v>
          </cell>
          <cell r="S199">
            <v>0</v>
          </cell>
          <cell r="T199">
            <v>0</v>
          </cell>
          <cell r="U199">
            <v>0</v>
          </cell>
          <cell r="V199">
            <v>0</v>
          </cell>
          <cell r="W199">
            <v>0</v>
          </cell>
          <cell r="X199">
            <v>200000</v>
          </cell>
          <cell r="Y199">
            <v>6000</v>
          </cell>
          <cell r="Z199">
            <v>20000</v>
          </cell>
          <cell r="AA199">
            <v>226000</v>
          </cell>
          <cell r="AB199">
            <v>11300</v>
          </cell>
          <cell r="AC199">
            <v>237300</v>
          </cell>
          <cell r="AD199">
            <v>6245</v>
          </cell>
          <cell r="AE199">
            <v>12490</v>
          </cell>
          <cell r="AF199" t="str">
            <v>CX750</v>
          </cell>
          <cell r="AG199" t="str">
            <v>27/2/98</v>
          </cell>
          <cell r="AH199" t="str">
            <v>160-41063805</v>
          </cell>
          <cell r="AI199">
            <v>35852</v>
          </cell>
          <cell r="AJ199">
            <v>920111</v>
          </cell>
          <cell r="AK199">
            <v>35852</v>
          </cell>
          <cell r="AR199">
            <v>39.24</v>
          </cell>
          <cell r="AW199">
            <v>2</v>
          </cell>
          <cell r="AX199">
            <v>12490</v>
          </cell>
          <cell r="AY199">
            <v>0</v>
          </cell>
          <cell r="AZ199">
            <v>0</v>
          </cell>
          <cell r="BA199">
            <v>0</v>
          </cell>
          <cell r="BB199">
            <v>0</v>
          </cell>
          <cell r="BC199">
            <v>2</v>
          </cell>
          <cell r="BD199">
            <v>12490</v>
          </cell>
          <cell r="BF199">
            <v>245054</v>
          </cell>
          <cell r="BG199">
            <v>490108</v>
          </cell>
          <cell r="BH199">
            <v>0</v>
          </cell>
          <cell r="BI199">
            <v>490108</v>
          </cell>
          <cell r="BJ199">
            <v>0</v>
          </cell>
          <cell r="BK199">
            <v>0</v>
          </cell>
          <cell r="BL199">
            <v>4051282</v>
          </cell>
          <cell r="BM199">
            <v>35852</v>
          </cell>
          <cell r="BN199">
            <v>980314</v>
          </cell>
        </row>
        <row r="200">
          <cell r="A200">
            <v>197</v>
          </cell>
          <cell r="B200">
            <v>176</v>
          </cell>
          <cell r="C200">
            <v>35852</v>
          </cell>
          <cell r="D200" t="str">
            <v>a</v>
          </cell>
          <cell r="E200" t="str">
            <v>STAR PLUS</v>
          </cell>
          <cell r="F200">
            <v>119</v>
          </cell>
          <cell r="G200" t="str">
            <v>Citylites</v>
          </cell>
          <cell r="H200">
            <v>1</v>
          </cell>
          <cell r="J200" t="str">
            <v>3a</v>
          </cell>
          <cell r="K200" t="str">
            <v>ANALOG - 30</v>
          </cell>
          <cell r="L200">
            <v>0</v>
          </cell>
          <cell r="M200">
            <v>0</v>
          </cell>
          <cell r="N200">
            <v>0</v>
          </cell>
          <cell r="O200">
            <v>0</v>
          </cell>
          <cell r="P200">
            <v>0</v>
          </cell>
          <cell r="Q200">
            <v>0</v>
          </cell>
          <cell r="R200">
            <v>3</v>
          </cell>
          <cell r="S200">
            <v>0</v>
          </cell>
          <cell r="T200">
            <v>0</v>
          </cell>
          <cell r="U200">
            <v>0</v>
          </cell>
          <cell r="V200">
            <v>0</v>
          </cell>
          <cell r="W200">
            <v>0</v>
          </cell>
          <cell r="X200">
            <v>200000</v>
          </cell>
          <cell r="Y200">
            <v>6000</v>
          </cell>
          <cell r="Z200">
            <v>20000</v>
          </cell>
          <cell r="AA200">
            <v>226000</v>
          </cell>
          <cell r="AB200">
            <v>11300</v>
          </cell>
          <cell r="AC200">
            <v>237300</v>
          </cell>
          <cell r="AD200">
            <v>6245</v>
          </cell>
          <cell r="AE200">
            <v>18735</v>
          </cell>
          <cell r="AF200" t="str">
            <v>CX750</v>
          </cell>
          <cell r="AG200" t="str">
            <v>27/2/98</v>
          </cell>
          <cell r="AH200" t="str">
            <v>160-41063805</v>
          </cell>
          <cell r="AI200">
            <v>35852</v>
          </cell>
          <cell r="AJ200">
            <v>920111</v>
          </cell>
          <cell r="AK200">
            <v>35852</v>
          </cell>
          <cell r="AR200">
            <v>39.24</v>
          </cell>
          <cell r="AW200">
            <v>3</v>
          </cell>
          <cell r="AX200">
            <v>18735</v>
          </cell>
          <cell r="AY200">
            <v>0</v>
          </cell>
          <cell r="AZ200">
            <v>0</v>
          </cell>
          <cell r="BA200">
            <v>0</v>
          </cell>
          <cell r="BB200">
            <v>0</v>
          </cell>
          <cell r="BC200">
            <v>3</v>
          </cell>
          <cell r="BD200">
            <v>18735</v>
          </cell>
          <cell r="BF200">
            <v>245054</v>
          </cell>
          <cell r="BG200">
            <v>735162</v>
          </cell>
          <cell r="BH200">
            <v>0</v>
          </cell>
          <cell r="BI200">
            <v>735161</v>
          </cell>
          <cell r="BJ200">
            <v>0</v>
          </cell>
          <cell r="BK200">
            <v>0</v>
          </cell>
          <cell r="BL200">
            <v>4051282</v>
          </cell>
          <cell r="BM200">
            <v>35852</v>
          </cell>
          <cell r="BN200">
            <v>980314</v>
          </cell>
        </row>
        <row r="201">
          <cell r="A201">
            <v>198</v>
          </cell>
          <cell r="B201">
            <v>176</v>
          </cell>
          <cell r="C201">
            <v>35852</v>
          </cell>
          <cell r="D201" t="str">
            <v>a</v>
          </cell>
          <cell r="E201" t="str">
            <v>STAR PLUS</v>
          </cell>
          <cell r="F201">
            <v>48</v>
          </cell>
          <cell r="G201" t="str">
            <v>Dress Circle</v>
          </cell>
          <cell r="H201">
            <v>2</v>
          </cell>
          <cell r="J201" t="str">
            <v>3a</v>
          </cell>
          <cell r="K201" t="str">
            <v>ANALOG - 30</v>
          </cell>
          <cell r="L201">
            <v>0</v>
          </cell>
          <cell r="M201">
            <v>0</v>
          </cell>
          <cell r="N201">
            <v>0</v>
          </cell>
          <cell r="O201">
            <v>0</v>
          </cell>
          <cell r="P201">
            <v>0</v>
          </cell>
          <cell r="Q201">
            <v>0</v>
          </cell>
          <cell r="R201">
            <v>4</v>
          </cell>
          <cell r="S201">
            <v>0</v>
          </cell>
          <cell r="T201">
            <v>0</v>
          </cell>
          <cell r="U201">
            <v>0</v>
          </cell>
          <cell r="V201">
            <v>0</v>
          </cell>
          <cell r="W201">
            <v>0</v>
          </cell>
          <cell r="X201">
            <v>0</v>
          </cell>
          <cell r="Y201">
            <v>0</v>
          </cell>
          <cell r="Z201">
            <v>0</v>
          </cell>
          <cell r="AA201">
            <v>0</v>
          </cell>
          <cell r="AB201">
            <v>0</v>
          </cell>
          <cell r="AC201">
            <v>0</v>
          </cell>
          <cell r="AD201">
            <v>40</v>
          </cell>
          <cell r="AE201">
            <v>18775</v>
          </cell>
          <cell r="AF201" t="str">
            <v>CX750</v>
          </cell>
          <cell r="AG201" t="str">
            <v>27/2/98</v>
          </cell>
          <cell r="AH201" t="str">
            <v>160-41063805</v>
          </cell>
          <cell r="AI201">
            <v>35852</v>
          </cell>
          <cell r="AJ201">
            <v>920111</v>
          </cell>
          <cell r="AK201">
            <v>35852</v>
          </cell>
          <cell r="AR201">
            <v>39.24</v>
          </cell>
          <cell r="AW201">
            <v>4</v>
          </cell>
          <cell r="AX201">
            <v>18775</v>
          </cell>
          <cell r="AY201">
            <v>0</v>
          </cell>
          <cell r="AZ201">
            <v>0</v>
          </cell>
          <cell r="BA201">
            <v>0</v>
          </cell>
          <cell r="BB201">
            <v>0</v>
          </cell>
          <cell r="BC201">
            <v>4</v>
          </cell>
          <cell r="BD201">
            <v>18775</v>
          </cell>
          <cell r="BF201">
            <v>1570</v>
          </cell>
          <cell r="BG201">
            <v>736732</v>
          </cell>
          <cell r="BH201">
            <v>0</v>
          </cell>
          <cell r="BI201">
            <v>736731</v>
          </cell>
          <cell r="BJ201">
            <v>0</v>
          </cell>
          <cell r="BK201">
            <v>0</v>
          </cell>
          <cell r="BL201">
            <v>4051282</v>
          </cell>
          <cell r="BM201">
            <v>35852</v>
          </cell>
          <cell r="BN201">
            <v>980314</v>
          </cell>
        </row>
        <row r="202">
          <cell r="A202">
            <v>199</v>
          </cell>
          <cell r="B202">
            <v>176</v>
          </cell>
          <cell r="C202">
            <v>35852</v>
          </cell>
          <cell r="D202" t="str">
            <v>a</v>
          </cell>
          <cell r="E202" t="str">
            <v>STAR PLUS</v>
          </cell>
          <cell r="F202">
            <v>39</v>
          </cell>
          <cell r="G202" t="str">
            <v>Style Gurus</v>
          </cell>
          <cell r="H202">
            <v>13</v>
          </cell>
          <cell r="J202" t="str">
            <v>3a</v>
          </cell>
          <cell r="K202" t="str">
            <v>ANALOG - 30</v>
          </cell>
          <cell r="L202">
            <v>0</v>
          </cell>
          <cell r="M202">
            <v>0</v>
          </cell>
          <cell r="N202">
            <v>0</v>
          </cell>
          <cell r="O202">
            <v>0</v>
          </cell>
          <cell r="P202">
            <v>0</v>
          </cell>
          <cell r="Q202">
            <v>0</v>
          </cell>
          <cell r="R202">
            <v>5</v>
          </cell>
          <cell r="S202">
            <v>0</v>
          </cell>
          <cell r="T202">
            <v>0</v>
          </cell>
          <cell r="U202">
            <v>0</v>
          </cell>
          <cell r="V202">
            <v>0</v>
          </cell>
          <cell r="W202">
            <v>0</v>
          </cell>
          <cell r="X202">
            <v>275000</v>
          </cell>
          <cell r="Y202">
            <v>8250</v>
          </cell>
          <cell r="Z202">
            <v>27500</v>
          </cell>
          <cell r="AA202">
            <v>310750</v>
          </cell>
          <cell r="AB202">
            <v>15538</v>
          </cell>
          <cell r="AC202">
            <v>326288</v>
          </cell>
          <cell r="AD202">
            <v>8587</v>
          </cell>
          <cell r="AE202">
            <v>27362</v>
          </cell>
          <cell r="AF202" t="str">
            <v>CX750</v>
          </cell>
          <cell r="AG202" t="str">
            <v>27/2/98</v>
          </cell>
          <cell r="AH202" t="str">
            <v>160-41063805</v>
          </cell>
          <cell r="AI202">
            <v>35852</v>
          </cell>
          <cell r="AJ202">
            <v>920111</v>
          </cell>
          <cell r="AK202">
            <v>35852</v>
          </cell>
          <cell r="AR202">
            <v>39.24</v>
          </cell>
          <cell r="AW202">
            <v>5</v>
          </cell>
          <cell r="AX202">
            <v>27362</v>
          </cell>
          <cell r="AY202">
            <v>0</v>
          </cell>
          <cell r="AZ202">
            <v>0</v>
          </cell>
          <cell r="BA202">
            <v>0</v>
          </cell>
          <cell r="BB202">
            <v>0</v>
          </cell>
          <cell r="BC202">
            <v>5</v>
          </cell>
          <cell r="BD202">
            <v>27362</v>
          </cell>
          <cell r="BF202">
            <v>336954</v>
          </cell>
          <cell r="BG202">
            <v>1073686</v>
          </cell>
          <cell r="BH202">
            <v>0</v>
          </cell>
          <cell r="BI202">
            <v>1073685</v>
          </cell>
          <cell r="BJ202">
            <v>0</v>
          </cell>
          <cell r="BK202">
            <v>0</v>
          </cell>
          <cell r="BL202">
            <v>4051282</v>
          </cell>
          <cell r="BM202">
            <v>35852</v>
          </cell>
          <cell r="BN202">
            <v>980314</v>
          </cell>
        </row>
        <row r="203">
          <cell r="A203">
            <v>200</v>
          </cell>
          <cell r="B203">
            <v>176</v>
          </cell>
          <cell r="C203">
            <v>35852</v>
          </cell>
          <cell r="D203" t="str">
            <v>a</v>
          </cell>
          <cell r="E203" t="str">
            <v>STAR PLUS</v>
          </cell>
          <cell r="F203">
            <v>38</v>
          </cell>
          <cell r="G203" t="str">
            <v>The Trial Show</v>
          </cell>
          <cell r="H203">
            <v>1</v>
          </cell>
          <cell r="J203" t="str">
            <v>3a</v>
          </cell>
          <cell r="K203" t="str">
            <v>ANALOG - 30</v>
          </cell>
          <cell r="L203">
            <v>0</v>
          </cell>
          <cell r="M203">
            <v>0</v>
          </cell>
          <cell r="N203">
            <v>0</v>
          </cell>
          <cell r="O203">
            <v>0</v>
          </cell>
          <cell r="P203">
            <v>0</v>
          </cell>
          <cell r="Q203">
            <v>0</v>
          </cell>
          <cell r="R203">
            <v>6</v>
          </cell>
          <cell r="S203">
            <v>0</v>
          </cell>
          <cell r="T203">
            <v>0</v>
          </cell>
          <cell r="U203">
            <v>0</v>
          </cell>
          <cell r="V203">
            <v>0</v>
          </cell>
          <cell r="W203">
            <v>0</v>
          </cell>
          <cell r="X203">
            <v>0</v>
          </cell>
          <cell r="Y203">
            <v>0</v>
          </cell>
          <cell r="Z203">
            <v>0</v>
          </cell>
          <cell r="AA203">
            <v>0</v>
          </cell>
          <cell r="AB203">
            <v>0</v>
          </cell>
          <cell r="AC203">
            <v>0</v>
          </cell>
          <cell r="AD203">
            <v>40</v>
          </cell>
          <cell r="AE203">
            <v>27402</v>
          </cell>
          <cell r="AF203" t="str">
            <v>CX750</v>
          </cell>
          <cell r="AG203" t="str">
            <v>27/2/98</v>
          </cell>
          <cell r="AH203" t="str">
            <v>160-41063805</v>
          </cell>
          <cell r="AI203">
            <v>35852</v>
          </cell>
          <cell r="AJ203">
            <v>920111</v>
          </cell>
          <cell r="AK203">
            <v>35852</v>
          </cell>
          <cell r="AR203">
            <v>39.24</v>
          </cell>
          <cell r="AW203">
            <v>6</v>
          </cell>
          <cell r="AX203">
            <v>27402</v>
          </cell>
          <cell r="AY203">
            <v>0</v>
          </cell>
          <cell r="AZ203">
            <v>0</v>
          </cell>
          <cell r="BA203">
            <v>0</v>
          </cell>
          <cell r="BB203">
            <v>0</v>
          </cell>
          <cell r="BC203">
            <v>6</v>
          </cell>
          <cell r="BD203">
            <v>27402</v>
          </cell>
          <cell r="BF203">
            <v>1570</v>
          </cell>
          <cell r="BG203">
            <v>1075256</v>
          </cell>
          <cell r="BH203">
            <v>0</v>
          </cell>
          <cell r="BI203">
            <v>1075254</v>
          </cell>
          <cell r="BJ203">
            <v>0</v>
          </cell>
          <cell r="BK203">
            <v>0</v>
          </cell>
          <cell r="BL203">
            <v>4051282</v>
          </cell>
          <cell r="BM203">
            <v>35852</v>
          </cell>
          <cell r="BN203">
            <v>980314</v>
          </cell>
        </row>
        <row r="204">
          <cell r="A204">
            <v>201</v>
          </cell>
          <cell r="B204">
            <v>176</v>
          </cell>
          <cell r="C204">
            <v>35852</v>
          </cell>
          <cell r="D204" t="str">
            <v>a</v>
          </cell>
          <cell r="E204" t="str">
            <v>STAR PLUS</v>
          </cell>
          <cell r="F204">
            <v>38</v>
          </cell>
          <cell r="G204" t="str">
            <v>The Trial Show</v>
          </cell>
          <cell r="H204">
            <v>43</v>
          </cell>
          <cell r="J204" t="str">
            <v>3a</v>
          </cell>
          <cell r="K204" t="str">
            <v>ANALOG - 30</v>
          </cell>
          <cell r="L204">
            <v>0</v>
          </cell>
          <cell r="M204">
            <v>0</v>
          </cell>
          <cell r="N204">
            <v>0</v>
          </cell>
          <cell r="O204">
            <v>0</v>
          </cell>
          <cell r="P204">
            <v>0</v>
          </cell>
          <cell r="Q204">
            <v>0</v>
          </cell>
          <cell r="R204">
            <v>7</v>
          </cell>
          <cell r="S204">
            <v>0</v>
          </cell>
          <cell r="T204">
            <v>0</v>
          </cell>
          <cell r="U204">
            <v>0</v>
          </cell>
          <cell r="V204">
            <v>0</v>
          </cell>
          <cell r="W204">
            <v>0</v>
          </cell>
          <cell r="X204">
            <v>0</v>
          </cell>
          <cell r="Y204">
            <v>0</v>
          </cell>
          <cell r="Z204">
            <v>0</v>
          </cell>
          <cell r="AA204">
            <v>0</v>
          </cell>
          <cell r="AB204">
            <v>0</v>
          </cell>
          <cell r="AC204">
            <v>0</v>
          </cell>
          <cell r="AD204">
            <v>40</v>
          </cell>
          <cell r="AE204">
            <v>27442</v>
          </cell>
          <cell r="AF204" t="str">
            <v>CX750</v>
          </cell>
          <cell r="AG204" t="str">
            <v>27/2/98</v>
          </cell>
          <cell r="AH204" t="str">
            <v>160-41063805</v>
          </cell>
          <cell r="AI204">
            <v>35852</v>
          </cell>
          <cell r="AJ204">
            <v>920111</v>
          </cell>
          <cell r="AK204">
            <v>35852</v>
          </cell>
          <cell r="AR204">
            <v>39.24</v>
          </cell>
          <cell r="AW204">
            <v>7</v>
          </cell>
          <cell r="AX204">
            <v>27442</v>
          </cell>
          <cell r="AY204">
            <v>0</v>
          </cell>
          <cell r="AZ204">
            <v>0</v>
          </cell>
          <cell r="BA204">
            <v>0</v>
          </cell>
          <cell r="BB204">
            <v>0</v>
          </cell>
          <cell r="BC204">
            <v>7</v>
          </cell>
          <cell r="BD204">
            <v>27442</v>
          </cell>
          <cell r="BF204">
            <v>1570</v>
          </cell>
          <cell r="BG204">
            <v>1076826</v>
          </cell>
          <cell r="BH204">
            <v>0</v>
          </cell>
          <cell r="BI204">
            <v>1076824</v>
          </cell>
          <cell r="BJ204">
            <v>0</v>
          </cell>
          <cell r="BK204">
            <v>0</v>
          </cell>
          <cell r="BL204">
            <v>4051282</v>
          </cell>
          <cell r="BM204">
            <v>35852</v>
          </cell>
          <cell r="BN204">
            <v>980314</v>
          </cell>
        </row>
        <row r="205">
          <cell r="A205">
            <v>202</v>
          </cell>
          <cell r="B205">
            <v>176</v>
          </cell>
          <cell r="C205">
            <v>35852</v>
          </cell>
          <cell r="D205" t="str">
            <v>a</v>
          </cell>
          <cell r="E205" t="str">
            <v>STAR PLUS</v>
          </cell>
          <cell r="F205">
            <v>38</v>
          </cell>
          <cell r="G205" t="str">
            <v>The Trial Show</v>
          </cell>
          <cell r="H205">
            <v>44</v>
          </cell>
          <cell r="J205" t="str">
            <v>3a</v>
          </cell>
          <cell r="K205" t="str">
            <v>ANALOG - 30</v>
          </cell>
          <cell r="L205">
            <v>0</v>
          </cell>
          <cell r="M205">
            <v>0</v>
          </cell>
          <cell r="N205">
            <v>0</v>
          </cell>
          <cell r="O205">
            <v>0</v>
          </cell>
          <cell r="P205">
            <v>0</v>
          </cell>
          <cell r="Q205">
            <v>0</v>
          </cell>
          <cell r="R205">
            <v>8</v>
          </cell>
          <cell r="S205">
            <v>0</v>
          </cell>
          <cell r="T205">
            <v>0</v>
          </cell>
          <cell r="U205">
            <v>0</v>
          </cell>
          <cell r="V205">
            <v>0</v>
          </cell>
          <cell r="W205">
            <v>0</v>
          </cell>
          <cell r="X205">
            <v>0</v>
          </cell>
          <cell r="Y205">
            <v>0</v>
          </cell>
          <cell r="Z205">
            <v>0</v>
          </cell>
          <cell r="AA205">
            <v>0</v>
          </cell>
          <cell r="AB205">
            <v>0</v>
          </cell>
          <cell r="AC205">
            <v>0</v>
          </cell>
          <cell r="AD205">
            <v>40</v>
          </cell>
          <cell r="AE205">
            <v>27482</v>
          </cell>
          <cell r="AF205" t="str">
            <v>CX750</v>
          </cell>
          <cell r="AG205" t="str">
            <v>27/2/98</v>
          </cell>
          <cell r="AH205" t="str">
            <v>160-41063805</v>
          </cell>
          <cell r="AI205">
            <v>35852</v>
          </cell>
          <cell r="AJ205">
            <v>920111</v>
          </cell>
          <cell r="AK205">
            <v>35852</v>
          </cell>
          <cell r="AR205">
            <v>39.24</v>
          </cell>
          <cell r="AW205">
            <v>8</v>
          </cell>
          <cell r="AX205">
            <v>27482</v>
          </cell>
          <cell r="AY205">
            <v>0</v>
          </cell>
          <cell r="AZ205">
            <v>0</v>
          </cell>
          <cell r="BA205">
            <v>0</v>
          </cell>
          <cell r="BB205">
            <v>0</v>
          </cell>
          <cell r="BC205">
            <v>8</v>
          </cell>
          <cell r="BD205">
            <v>27482</v>
          </cell>
          <cell r="BF205">
            <v>1570</v>
          </cell>
          <cell r="BG205">
            <v>1078396</v>
          </cell>
          <cell r="BH205">
            <v>0</v>
          </cell>
          <cell r="BI205">
            <v>1078394</v>
          </cell>
          <cell r="BJ205">
            <v>0</v>
          </cell>
          <cell r="BK205">
            <v>0</v>
          </cell>
          <cell r="BL205">
            <v>4051282</v>
          </cell>
          <cell r="BM205">
            <v>35852</v>
          </cell>
          <cell r="BN205">
            <v>980314</v>
          </cell>
        </row>
        <row r="206">
          <cell r="A206">
            <v>203</v>
          </cell>
          <cell r="B206">
            <v>176</v>
          </cell>
          <cell r="C206">
            <v>35852</v>
          </cell>
          <cell r="D206" t="str">
            <v>a</v>
          </cell>
          <cell r="E206" t="str">
            <v>STAR PLUS</v>
          </cell>
          <cell r="F206">
            <v>21</v>
          </cell>
          <cell r="G206" t="str">
            <v>Meri Pasand</v>
          </cell>
          <cell r="H206">
            <v>33</v>
          </cell>
          <cell r="J206" t="str">
            <v>3a</v>
          </cell>
          <cell r="K206" t="str">
            <v>ANALOG - 30</v>
          </cell>
          <cell r="L206">
            <v>0</v>
          </cell>
          <cell r="M206">
            <v>0</v>
          </cell>
          <cell r="N206">
            <v>0</v>
          </cell>
          <cell r="O206">
            <v>0</v>
          </cell>
          <cell r="P206">
            <v>0</v>
          </cell>
          <cell r="Q206">
            <v>0</v>
          </cell>
          <cell r="R206">
            <v>9</v>
          </cell>
          <cell r="S206">
            <v>0</v>
          </cell>
          <cell r="T206">
            <v>0</v>
          </cell>
          <cell r="U206">
            <v>0</v>
          </cell>
          <cell r="V206">
            <v>0</v>
          </cell>
          <cell r="W206">
            <v>0</v>
          </cell>
          <cell r="X206">
            <v>200000</v>
          </cell>
          <cell r="Y206">
            <v>6000</v>
          </cell>
          <cell r="Z206">
            <v>20000</v>
          </cell>
          <cell r="AA206">
            <v>226000</v>
          </cell>
          <cell r="AB206">
            <v>11300</v>
          </cell>
          <cell r="AC206">
            <v>237300</v>
          </cell>
          <cell r="AD206">
            <v>6245</v>
          </cell>
          <cell r="AE206">
            <v>33727</v>
          </cell>
          <cell r="AF206" t="str">
            <v>CX750</v>
          </cell>
          <cell r="AG206" t="str">
            <v>27/2/98</v>
          </cell>
          <cell r="AH206" t="str">
            <v>160-41063805</v>
          </cell>
          <cell r="AI206">
            <v>35852</v>
          </cell>
          <cell r="AJ206">
            <v>920111</v>
          </cell>
          <cell r="AK206">
            <v>35852</v>
          </cell>
          <cell r="AR206">
            <v>39.24</v>
          </cell>
          <cell r="AW206">
            <v>9</v>
          </cell>
          <cell r="AX206">
            <v>33727</v>
          </cell>
          <cell r="AY206">
            <v>0</v>
          </cell>
          <cell r="AZ206">
            <v>0</v>
          </cell>
          <cell r="BA206">
            <v>0</v>
          </cell>
          <cell r="BB206">
            <v>0</v>
          </cell>
          <cell r="BC206">
            <v>9</v>
          </cell>
          <cell r="BD206">
            <v>33727</v>
          </cell>
          <cell r="BF206">
            <v>245054</v>
          </cell>
          <cell r="BG206">
            <v>1323450</v>
          </cell>
          <cell r="BH206">
            <v>0</v>
          </cell>
          <cell r="BI206">
            <v>1323447</v>
          </cell>
          <cell r="BJ206">
            <v>0</v>
          </cell>
          <cell r="BK206">
            <v>0</v>
          </cell>
          <cell r="BL206">
            <v>4051282</v>
          </cell>
          <cell r="BM206">
            <v>35852</v>
          </cell>
          <cell r="BN206">
            <v>980314</v>
          </cell>
        </row>
        <row r="207">
          <cell r="A207">
            <v>204</v>
          </cell>
          <cell r="B207">
            <v>176</v>
          </cell>
          <cell r="C207">
            <v>35852</v>
          </cell>
          <cell r="D207" t="str">
            <v>c</v>
          </cell>
          <cell r="E207" t="str">
            <v>CHANNEL [V]</v>
          </cell>
          <cell r="F207">
            <v>70</v>
          </cell>
          <cell r="G207" t="str">
            <v>Aqua-Happy boys &amp; girls</v>
          </cell>
          <cell r="J207" t="str">
            <v>3a</v>
          </cell>
          <cell r="K207" t="str">
            <v>ANALOG - 30</v>
          </cell>
          <cell r="L207">
            <v>0</v>
          </cell>
          <cell r="M207">
            <v>0</v>
          </cell>
          <cell r="N207">
            <v>0</v>
          </cell>
          <cell r="O207">
            <v>0</v>
          </cell>
          <cell r="P207">
            <v>0</v>
          </cell>
          <cell r="Q207">
            <v>0</v>
          </cell>
          <cell r="R207">
            <v>10</v>
          </cell>
          <cell r="S207">
            <v>0</v>
          </cell>
          <cell r="T207">
            <v>0</v>
          </cell>
          <cell r="U207">
            <v>0</v>
          </cell>
          <cell r="V207">
            <v>0</v>
          </cell>
          <cell r="W207">
            <v>0</v>
          </cell>
          <cell r="X207">
            <v>0</v>
          </cell>
          <cell r="Y207">
            <v>0</v>
          </cell>
          <cell r="Z207">
            <v>0</v>
          </cell>
          <cell r="AA207">
            <v>0</v>
          </cell>
          <cell r="AB207">
            <v>0</v>
          </cell>
          <cell r="AC207">
            <v>0</v>
          </cell>
          <cell r="AD207">
            <v>40</v>
          </cell>
          <cell r="AE207">
            <v>33767</v>
          </cell>
          <cell r="AF207" t="str">
            <v>CX750</v>
          </cell>
          <cell r="AG207" t="str">
            <v>27/2/98</v>
          </cell>
          <cell r="AH207" t="str">
            <v>160-41063805</v>
          </cell>
          <cell r="AI207">
            <v>35852</v>
          </cell>
          <cell r="AJ207">
            <v>920111</v>
          </cell>
          <cell r="AK207">
            <v>35852</v>
          </cell>
          <cell r="AR207">
            <v>39.24</v>
          </cell>
          <cell r="AW207">
            <v>9</v>
          </cell>
          <cell r="AX207">
            <v>33727</v>
          </cell>
          <cell r="AY207">
            <v>0</v>
          </cell>
          <cell r="AZ207">
            <v>0</v>
          </cell>
          <cell r="BA207">
            <v>1</v>
          </cell>
          <cell r="BB207">
            <v>40</v>
          </cell>
          <cell r="BC207">
            <v>10</v>
          </cell>
          <cell r="BD207">
            <v>33767</v>
          </cell>
          <cell r="BF207">
            <v>1570</v>
          </cell>
          <cell r="BG207">
            <v>1325020</v>
          </cell>
          <cell r="BH207">
            <v>1325020</v>
          </cell>
          <cell r="BI207">
            <v>1323447</v>
          </cell>
          <cell r="BJ207">
            <v>0</v>
          </cell>
          <cell r="BK207">
            <v>1570</v>
          </cell>
          <cell r="BL207">
            <v>4051282</v>
          </cell>
          <cell r="BM207">
            <v>35852</v>
          </cell>
          <cell r="BN207">
            <v>980314</v>
          </cell>
        </row>
        <row r="208">
          <cell r="A208">
            <v>205</v>
          </cell>
          <cell r="B208">
            <v>177</v>
          </cell>
          <cell r="C208">
            <v>35853</v>
          </cell>
          <cell r="D208" t="str">
            <v>a</v>
          </cell>
          <cell r="E208" t="str">
            <v>STAR PLUS</v>
          </cell>
          <cell r="F208">
            <v>43</v>
          </cell>
          <cell r="G208" t="str">
            <v>Promo  EDT-21,Let's Yahoo,Yeh hai Raaz</v>
          </cell>
          <cell r="J208" t="str">
            <v>3a</v>
          </cell>
          <cell r="K208" t="str">
            <v>ANALOG - 30</v>
          </cell>
          <cell r="L208">
            <v>0</v>
          </cell>
          <cell r="M208">
            <v>0</v>
          </cell>
          <cell r="N208">
            <v>0</v>
          </cell>
          <cell r="O208">
            <v>0</v>
          </cell>
          <cell r="P208">
            <v>0</v>
          </cell>
          <cell r="Q208">
            <v>0</v>
          </cell>
          <cell r="R208">
            <v>1</v>
          </cell>
          <cell r="S208">
            <v>0</v>
          </cell>
          <cell r="T208">
            <v>0</v>
          </cell>
          <cell r="U208">
            <v>0</v>
          </cell>
          <cell r="V208">
            <v>0</v>
          </cell>
          <cell r="W208">
            <v>0</v>
          </cell>
          <cell r="X208">
            <v>12000</v>
          </cell>
          <cell r="Y208">
            <v>360</v>
          </cell>
          <cell r="Z208">
            <v>1200</v>
          </cell>
          <cell r="AA208">
            <v>13560</v>
          </cell>
          <cell r="AB208">
            <v>678</v>
          </cell>
          <cell r="AC208">
            <v>14238</v>
          </cell>
          <cell r="AD208">
            <v>375</v>
          </cell>
          <cell r="AE208">
            <v>375</v>
          </cell>
          <cell r="AF208" t="str">
            <v>CX750</v>
          </cell>
          <cell r="AG208">
            <v>35855</v>
          </cell>
          <cell r="AH208" t="str">
            <v>160-41063864</v>
          </cell>
          <cell r="AI208">
            <v>35853</v>
          </cell>
          <cell r="AJ208">
            <v>920117</v>
          </cell>
          <cell r="AK208">
            <v>35853</v>
          </cell>
          <cell r="AL208">
            <v>36</v>
          </cell>
          <cell r="AR208">
            <v>39.35</v>
          </cell>
          <cell r="AW208">
            <v>1</v>
          </cell>
          <cell r="AX208">
            <v>375</v>
          </cell>
          <cell r="AY208">
            <v>0</v>
          </cell>
          <cell r="AZ208">
            <v>0</v>
          </cell>
          <cell r="BA208">
            <v>0</v>
          </cell>
          <cell r="BB208">
            <v>0</v>
          </cell>
          <cell r="BC208">
            <v>1</v>
          </cell>
          <cell r="BD208">
            <v>375</v>
          </cell>
          <cell r="BE208" t="str">
            <v>EDT-21,Let's Yahoo,Yeh hai Raaz</v>
          </cell>
          <cell r="BF208">
            <v>14756</v>
          </cell>
          <cell r="BG208">
            <v>14756</v>
          </cell>
          <cell r="BH208">
            <v>0</v>
          </cell>
          <cell r="BI208">
            <v>14756</v>
          </cell>
          <cell r="BJ208">
            <v>0</v>
          </cell>
          <cell r="BK208">
            <v>0</v>
          </cell>
          <cell r="BL208">
            <v>4051951</v>
          </cell>
          <cell r="BM208">
            <v>35853</v>
          </cell>
          <cell r="BN208">
            <v>980314</v>
          </cell>
        </row>
        <row r="209">
          <cell r="A209">
            <v>206</v>
          </cell>
          <cell r="B209">
            <v>177</v>
          </cell>
          <cell r="C209">
            <v>35853</v>
          </cell>
          <cell r="D209" t="str">
            <v>a</v>
          </cell>
          <cell r="E209" t="str">
            <v>STAR PLUS</v>
          </cell>
          <cell r="F209">
            <v>16</v>
          </cell>
          <cell r="G209" t="str">
            <v>Jubilee Plus</v>
          </cell>
          <cell r="H209">
            <v>71</v>
          </cell>
          <cell r="I209">
            <v>35861</v>
          </cell>
          <cell r="J209" t="str">
            <v>3a</v>
          </cell>
          <cell r="K209" t="str">
            <v>ANALOG - 30</v>
          </cell>
          <cell r="L209">
            <v>0</v>
          </cell>
          <cell r="M209">
            <v>0</v>
          </cell>
          <cell r="N209">
            <v>0</v>
          </cell>
          <cell r="O209">
            <v>0</v>
          </cell>
          <cell r="P209">
            <v>0</v>
          </cell>
          <cell r="Q209">
            <v>0</v>
          </cell>
          <cell r="R209">
            <v>2</v>
          </cell>
          <cell r="S209">
            <v>0</v>
          </cell>
          <cell r="T209">
            <v>0</v>
          </cell>
          <cell r="U209">
            <v>0</v>
          </cell>
          <cell r="V209">
            <v>0</v>
          </cell>
          <cell r="W209">
            <v>0</v>
          </cell>
          <cell r="X209">
            <v>66000</v>
          </cell>
          <cell r="Y209">
            <v>1980</v>
          </cell>
          <cell r="Z209">
            <v>6600</v>
          </cell>
          <cell r="AA209">
            <v>74580</v>
          </cell>
          <cell r="AB209">
            <v>3729</v>
          </cell>
          <cell r="AC209">
            <v>78309</v>
          </cell>
          <cell r="AD209">
            <v>2061</v>
          </cell>
          <cell r="AE209">
            <v>2436</v>
          </cell>
          <cell r="AF209" t="str">
            <v>CX750</v>
          </cell>
          <cell r="AG209">
            <v>35855</v>
          </cell>
          <cell r="AH209" t="str">
            <v>160-41063864</v>
          </cell>
          <cell r="AI209">
            <v>35853</v>
          </cell>
          <cell r="AJ209">
            <v>920117</v>
          </cell>
          <cell r="AK209">
            <v>35853</v>
          </cell>
          <cell r="AL209">
            <v>36</v>
          </cell>
          <cell r="AR209">
            <v>39.35</v>
          </cell>
          <cell r="AW209">
            <v>2</v>
          </cell>
          <cell r="AX209">
            <v>2436</v>
          </cell>
          <cell r="AY209">
            <v>0</v>
          </cell>
          <cell r="AZ209">
            <v>0</v>
          </cell>
          <cell r="BA209">
            <v>0</v>
          </cell>
          <cell r="BB209">
            <v>0</v>
          </cell>
          <cell r="BC209">
            <v>2</v>
          </cell>
          <cell r="BD209">
            <v>2436</v>
          </cell>
          <cell r="BF209">
            <v>81100</v>
          </cell>
          <cell r="BG209">
            <v>95856</v>
          </cell>
          <cell r="BH209">
            <v>0</v>
          </cell>
          <cell r="BI209">
            <v>95857</v>
          </cell>
          <cell r="BJ209">
            <v>0</v>
          </cell>
          <cell r="BK209">
            <v>0</v>
          </cell>
          <cell r="BL209">
            <v>4051951</v>
          </cell>
          <cell r="BM209">
            <v>35853</v>
          </cell>
          <cell r="BN209">
            <v>980314</v>
          </cell>
        </row>
        <row r="210">
          <cell r="A210">
            <v>207</v>
          </cell>
          <cell r="B210">
            <v>177</v>
          </cell>
          <cell r="C210">
            <v>35853</v>
          </cell>
          <cell r="D210" t="str">
            <v>a</v>
          </cell>
          <cell r="E210" t="str">
            <v>STAR PLUS</v>
          </cell>
          <cell r="F210" t="str">
            <v>18a</v>
          </cell>
          <cell r="G210" t="str">
            <v>Amul India Show</v>
          </cell>
          <cell r="H210">
            <v>83</v>
          </cell>
          <cell r="J210" t="str">
            <v>3a</v>
          </cell>
          <cell r="K210" t="str">
            <v>ANALOG - 30</v>
          </cell>
          <cell r="L210">
            <v>0</v>
          </cell>
          <cell r="M210">
            <v>0</v>
          </cell>
          <cell r="N210">
            <v>0</v>
          </cell>
          <cell r="O210">
            <v>0</v>
          </cell>
          <cell r="P210">
            <v>0</v>
          </cell>
          <cell r="Q210">
            <v>0</v>
          </cell>
          <cell r="R210">
            <v>3</v>
          </cell>
          <cell r="S210">
            <v>0</v>
          </cell>
          <cell r="T210">
            <v>0</v>
          </cell>
          <cell r="U210">
            <v>0</v>
          </cell>
          <cell r="V210">
            <v>0</v>
          </cell>
          <cell r="W210">
            <v>0</v>
          </cell>
          <cell r="X210">
            <v>200000</v>
          </cell>
          <cell r="Y210">
            <v>6000</v>
          </cell>
          <cell r="Z210">
            <v>20000</v>
          </cell>
          <cell r="AA210">
            <v>226000</v>
          </cell>
          <cell r="AB210">
            <v>11300</v>
          </cell>
          <cell r="AC210">
            <v>237300</v>
          </cell>
          <cell r="AD210">
            <v>6245</v>
          </cell>
          <cell r="AE210">
            <v>8681</v>
          </cell>
          <cell r="AF210" t="str">
            <v>CX750</v>
          </cell>
          <cell r="AG210">
            <v>35855</v>
          </cell>
          <cell r="AH210" t="str">
            <v>160-41063864</v>
          </cell>
          <cell r="AI210">
            <v>35853</v>
          </cell>
          <cell r="AJ210">
            <v>920117</v>
          </cell>
          <cell r="AK210">
            <v>35853</v>
          </cell>
          <cell r="AL210">
            <v>36</v>
          </cell>
          <cell r="AR210">
            <v>39.35</v>
          </cell>
          <cell r="AW210">
            <v>3</v>
          </cell>
          <cell r="AX210">
            <v>8681</v>
          </cell>
          <cell r="AY210">
            <v>0</v>
          </cell>
          <cell r="AZ210">
            <v>0</v>
          </cell>
          <cell r="BA210">
            <v>0</v>
          </cell>
          <cell r="BB210">
            <v>0</v>
          </cell>
          <cell r="BC210">
            <v>3</v>
          </cell>
          <cell r="BD210">
            <v>8681</v>
          </cell>
          <cell r="BF210">
            <v>245741</v>
          </cell>
          <cell r="BG210">
            <v>341597</v>
          </cell>
          <cell r="BH210">
            <v>0</v>
          </cell>
          <cell r="BI210">
            <v>341597</v>
          </cell>
          <cell r="BJ210">
            <v>0</v>
          </cell>
          <cell r="BK210">
            <v>0</v>
          </cell>
          <cell r="BL210">
            <v>4051951</v>
          </cell>
          <cell r="BM210">
            <v>35853</v>
          </cell>
          <cell r="BN210">
            <v>980314</v>
          </cell>
        </row>
        <row r="211">
          <cell r="A211">
            <v>208</v>
          </cell>
          <cell r="B211">
            <v>177</v>
          </cell>
          <cell r="C211">
            <v>35853</v>
          </cell>
          <cell r="D211" t="str">
            <v>a</v>
          </cell>
          <cell r="E211" t="str">
            <v>STAR PLUS</v>
          </cell>
          <cell r="F211" t="str">
            <v>18a</v>
          </cell>
          <cell r="G211" t="str">
            <v>Amul India Show</v>
          </cell>
          <cell r="H211">
            <v>84</v>
          </cell>
          <cell r="J211" t="str">
            <v>3a</v>
          </cell>
          <cell r="K211" t="str">
            <v>ANALOG - 30</v>
          </cell>
          <cell r="L211">
            <v>0</v>
          </cell>
          <cell r="M211">
            <v>0</v>
          </cell>
          <cell r="N211">
            <v>0</v>
          </cell>
          <cell r="O211">
            <v>0</v>
          </cell>
          <cell r="P211">
            <v>0</v>
          </cell>
          <cell r="Q211">
            <v>0</v>
          </cell>
          <cell r="R211">
            <v>4</v>
          </cell>
          <cell r="S211">
            <v>0</v>
          </cell>
          <cell r="T211">
            <v>0</v>
          </cell>
          <cell r="U211">
            <v>0</v>
          </cell>
          <cell r="V211">
            <v>0</v>
          </cell>
          <cell r="W211">
            <v>0</v>
          </cell>
          <cell r="X211">
            <v>200000</v>
          </cell>
          <cell r="Y211">
            <v>6000</v>
          </cell>
          <cell r="Z211">
            <v>20000</v>
          </cell>
          <cell r="AA211">
            <v>226000</v>
          </cell>
          <cell r="AB211">
            <v>11300</v>
          </cell>
          <cell r="AC211">
            <v>237300</v>
          </cell>
          <cell r="AD211">
            <v>6245</v>
          </cell>
          <cell r="AE211">
            <v>14926</v>
          </cell>
          <cell r="AF211" t="str">
            <v>CX750</v>
          </cell>
          <cell r="AG211">
            <v>35855</v>
          </cell>
          <cell r="AH211" t="str">
            <v>160-41063864</v>
          </cell>
          <cell r="AI211">
            <v>35853</v>
          </cell>
          <cell r="AJ211">
            <v>920117</v>
          </cell>
          <cell r="AK211">
            <v>35853</v>
          </cell>
          <cell r="AL211">
            <v>36</v>
          </cell>
          <cell r="AR211">
            <v>39.35</v>
          </cell>
          <cell r="AW211">
            <v>4</v>
          </cell>
          <cell r="AX211">
            <v>14926</v>
          </cell>
          <cell r="AY211">
            <v>0</v>
          </cell>
          <cell r="AZ211">
            <v>0</v>
          </cell>
          <cell r="BA211">
            <v>0</v>
          </cell>
          <cell r="BB211">
            <v>0</v>
          </cell>
          <cell r="BC211">
            <v>4</v>
          </cell>
          <cell r="BD211">
            <v>14926</v>
          </cell>
          <cell r="BF211">
            <v>245741</v>
          </cell>
          <cell r="BG211">
            <v>587338</v>
          </cell>
          <cell r="BH211">
            <v>0</v>
          </cell>
          <cell r="BI211">
            <v>587338</v>
          </cell>
          <cell r="BJ211">
            <v>0</v>
          </cell>
          <cell r="BK211">
            <v>0</v>
          </cell>
          <cell r="BL211">
            <v>4051951</v>
          </cell>
          <cell r="BM211">
            <v>35853</v>
          </cell>
          <cell r="BN211">
            <v>980314</v>
          </cell>
        </row>
        <row r="212">
          <cell r="A212">
            <v>209</v>
          </cell>
          <cell r="B212">
            <v>177</v>
          </cell>
          <cell r="C212">
            <v>35853</v>
          </cell>
          <cell r="D212" t="str">
            <v>a</v>
          </cell>
          <cell r="E212" t="str">
            <v>STAR PLUS</v>
          </cell>
          <cell r="F212" t="str">
            <v>18a</v>
          </cell>
          <cell r="G212" t="str">
            <v>Amul India Show</v>
          </cell>
          <cell r="H212">
            <v>85</v>
          </cell>
          <cell r="J212" t="str">
            <v>3a</v>
          </cell>
          <cell r="K212" t="str">
            <v>ANALOG - 30</v>
          </cell>
          <cell r="L212">
            <v>0</v>
          </cell>
          <cell r="M212">
            <v>0</v>
          </cell>
          <cell r="N212">
            <v>0</v>
          </cell>
          <cell r="O212">
            <v>0</v>
          </cell>
          <cell r="P212">
            <v>0</v>
          </cell>
          <cell r="Q212">
            <v>0</v>
          </cell>
          <cell r="R212">
            <v>5</v>
          </cell>
          <cell r="S212">
            <v>0</v>
          </cell>
          <cell r="T212">
            <v>0</v>
          </cell>
          <cell r="U212">
            <v>0</v>
          </cell>
          <cell r="V212">
            <v>0</v>
          </cell>
          <cell r="W212">
            <v>0</v>
          </cell>
          <cell r="X212">
            <v>200000</v>
          </cell>
          <cell r="Y212">
            <v>6000</v>
          </cell>
          <cell r="Z212">
            <v>20000</v>
          </cell>
          <cell r="AA212">
            <v>226000</v>
          </cell>
          <cell r="AB212">
            <v>11300</v>
          </cell>
          <cell r="AC212">
            <v>237300</v>
          </cell>
          <cell r="AD212">
            <v>6245</v>
          </cell>
          <cell r="AE212">
            <v>21171</v>
          </cell>
          <cell r="AF212" t="str">
            <v>CX750</v>
          </cell>
          <cell r="AG212">
            <v>35855</v>
          </cell>
          <cell r="AH212" t="str">
            <v>160-41063864</v>
          </cell>
          <cell r="AI212">
            <v>35853</v>
          </cell>
          <cell r="AJ212">
            <v>920117</v>
          </cell>
          <cell r="AK212">
            <v>35853</v>
          </cell>
          <cell r="AL212">
            <v>36</v>
          </cell>
          <cell r="AR212">
            <v>39.35</v>
          </cell>
          <cell r="AW212">
            <v>5</v>
          </cell>
          <cell r="AX212">
            <v>21171</v>
          </cell>
          <cell r="AY212">
            <v>0</v>
          </cell>
          <cell r="AZ212">
            <v>0</v>
          </cell>
          <cell r="BA212">
            <v>0</v>
          </cell>
          <cell r="BB212">
            <v>0</v>
          </cell>
          <cell r="BC212">
            <v>5</v>
          </cell>
          <cell r="BD212">
            <v>21171</v>
          </cell>
          <cell r="BF212">
            <v>245741</v>
          </cell>
          <cell r="BG212">
            <v>833079</v>
          </cell>
          <cell r="BH212">
            <v>0</v>
          </cell>
          <cell r="BI212">
            <v>833079</v>
          </cell>
          <cell r="BJ212">
            <v>0</v>
          </cell>
          <cell r="BK212">
            <v>0</v>
          </cell>
          <cell r="BL212">
            <v>4051951</v>
          </cell>
          <cell r="BM212">
            <v>35853</v>
          </cell>
          <cell r="BN212">
            <v>980314</v>
          </cell>
        </row>
        <row r="213">
          <cell r="A213">
            <v>210</v>
          </cell>
          <cell r="B213">
            <v>177</v>
          </cell>
          <cell r="C213">
            <v>35853</v>
          </cell>
          <cell r="D213" t="str">
            <v>a</v>
          </cell>
          <cell r="E213" t="str">
            <v>STAR PLUS</v>
          </cell>
          <cell r="F213" t="str">
            <v>18a</v>
          </cell>
          <cell r="G213" t="str">
            <v>Amul India Show</v>
          </cell>
          <cell r="H213">
            <v>86</v>
          </cell>
          <cell r="J213" t="str">
            <v>3a</v>
          </cell>
          <cell r="K213" t="str">
            <v>ANALOG - 30</v>
          </cell>
          <cell r="L213">
            <v>0</v>
          </cell>
          <cell r="M213">
            <v>0</v>
          </cell>
          <cell r="N213">
            <v>0</v>
          </cell>
          <cell r="O213">
            <v>0</v>
          </cell>
          <cell r="P213">
            <v>0</v>
          </cell>
          <cell r="Q213">
            <v>0</v>
          </cell>
          <cell r="R213">
            <v>6</v>
          </cell>
          <cell r="S213">
            <v>0</v>
          </cell>
          <cell r="T213">
            <v>0</v>
          </cell>
          <cell r="U213">
            <v>0</v>
          </cell>
          <cell r="V213">
            <v>0</v>
          </cell>
          <cell r="W213">
            <v>0</v>
          </cell>
          <cell r="X213">
            <v>200000</v>
          </cell>
          <cell r="Y213">
            <v>6000</v>
          </cell>
          <cell r="Z213">
            <v>20000</v>
          </cell>
          <cell r="AA213">
            <v>226000</v>
          </cell>
          <cell r="AB213">
            <v>11300</v>
          </cell>
          <cell r="AC213">
            <v>237300</v>
          </cell>
          <cell r="AD213">
            <v>6245</v>
          </cell>
          <cell r="AE213">
            <v>27416</v>
          </cell>
          <cell r="AF213" t="str">
            <v>CX750</v>
          </cell>
          <cell r="AG213">
            <v>35855</v>
          </cell>
          <cell r="AH213" t="str">
            <v>160-41063864</v>
          </cell>
          <cell r="AI213">
            <v>35853</v>
          </cell>
          <cell r="AJ213">
            <v>920117</v>
          </cell>
          <cell r="AK213">
            <v>35853</v>
          </cell>
          <cell r="AL213">
            <v>36</v>
          </cell>
          <cell r="AR213">
            <v>39.35</v>
          </cell>
          <cell r="AW213">
            <v>6</v>
          </cell>
          <cell r="AX213">
            <v>27416</v>
          </cell>
          <cell r="AY213">
            <v>0</v>
          </cell>
          <cell r="AZ213">
            <v>0</v>
          </cell>
          <cell r="BA213">
            <v>0</v>
          </cell>
          <cell r="BB213">
            <v>0</v>
          </cell>
          <cell r="BC213">
            <v>6</v>
          </cell>
          <cell r="BD213">
            <v>27416</v>
          </cell>
          <cell r="BF213">
            <v>245741</v>
          </cell>
          <cell r="BG213">
            <v>1078820</v>
          </cell>
          <cell r="BH213">
            <v>0</v>
          </cell>
          <cell r="BI213">
            <v>1078820</v>
          </cell>
          <cell r="BJ213">
            <v>0</v>
          </cell>
          <cell r="BK213">
            <v>0</v>
          </cell>
          <cell r="BL213">
            <v>4051951</v>
          </cell>
          <cell r="BM213">
            <v>35853</v>
          </cell>
          <cell r="BN213">
            <v>980314</v>
          </cell>
        </row>
        <row r="214">
          <cell r="A214">
            <v>211</v>
          </cell>
          <cell r="B214">
            <v>177</v>
          </cell>
          <cell r="C214">
            <v>35853</v>
          </cell>
          <cell r="D214" t="str">
            <v>a</v>
          </cell>
          <cell r="E214" t="str">
            <v>STAR PLUS</v>
          </cell>
          <cell r="F214" t="str">
            <v>18a</v>
          </cell>
          <cell r="G214" t="str">
            <v>Amul India Show</v>
          </cell>
          <cell r="H214">
            <v>87</v>
          </cell>
          <cell r="J214" t="str">
            <v>3a</v>
          </cell>
          <cell r="K214" t="str">
            <v>ANALOG - 30</v>
          </cell>
          <cell r="L214">
            <v>0</v>
          </cell>
          <cell r="M214">
            <v>0</v>
          </cell>
          <cell r="N214">
            <v>0</v>
          </cell>
          <cell r="O214">
            <v>0</v>
          </cell>
          <cell r="P214">
            <v>0</v>
          </cell>
          <cell r="Q214">
            <v>0</v>
          </cell>
          <cell r="R214">
            <v>7</v>
          </cell>
          <cell r="S214">
            <v>0</v>
          </cell>
          <cell r="T214">
            <v>0</v>
          </cell>
          <cell r="U214">
            <v>0</v>
          </cell>
          <cell r="V214">
            <v>0</v>
          </cell>
          <cell r="W214">
            <v>0</v>
          </cell>
          <cell r="X214">
            <v>200000</v>
          </cell>
          <cell r="Y214">
            <v>6000</v>
          </cell>
          <cell r="Z214">
            <v>20000</v>
          </cell>
          <cell r="AA214">
            <v>226000</v>
          </cell>
          <cell r="AB214">
            <v>11300</v>
          </cell>
          <cell r="AC214">
            <v>237300</v>
          </cell>
          <cell r="AD214">
            <v>6245</v>
          </cell>
          <cell r="AE214">
            <v>33661</v>
          </cell>
          <cell r="AF214" t="str">
            <v>CX750</v>
          </cell>
          <cell r="AG214">
            <v>35855</v>
          </cell>
          <cell r="AH214" t="str">
            <v>160-41063864</v>
          </cell>
          <cell r="AI214">
            <v>35853</v>
          </cell>
          <cell r="AJ214">
            <v>920117</v>
          </cell>
          <cell r="AK214">
            <v>35853</v>
          </cell>
          <cell r="AL214">
            <v>36</v>
          </cell>
          <cell r="AR214">
            <v>39.35</v>
          </cell>
          <cell r="AW214">
            <v>7</v>
          </cell>
          <cell r="AX214">
            <v>33661</v>
          </cell>
          <cell r="AY214">
            <v>0</v>
          </cell>
          <cell r="AZ214">
            <v>0</v>
          </cell>
          <cell r="BA214">
            <v>0</v>
          </cell>
          <cell r="BB214">
            <v>0</v>
          </cell>
          <cell r="BC214">
            <v>7</v>
          </cell>
          <cell r="BD214">
            <v>33661</v>
          </cell>
          <cell r="BF214">
            <v>245741</v>
          </cell>
          <cell r="BG214">
            <v>1324561</v>
          </cell>
          <cell r="BH214">
            <v>0</v>
          </cell>
          <cell r="BI214">
            <v>1324560</v>
          </cell>
          <cell r="BJ214">
            <v>0</v>
          </cell>
          <cell r="BK214">
            <v>0</v>
          </cell>
          <cell r="BL214">
            <v>4051951</v>
          </cell>
          <cell r="BM214">
            <v>35853</v>
          </cell>
          <cell r="BN214">
            <v>980314</v>
          </cell>
        </row>
        <row r="215">
          <cell r="A215">
            <v>212</v>
          </cell>
          <cell r="B215">
            <v>177</v>
          </cell>
          <cell r="C215">
            <v>35853</v>
          </cell>
          <cell r="D215" t="str">
            <v>a</v>
          </cell>
          <cell r="E215" t="str">
            <v>STAR PLUS</v>
          </cell>
          <cell r="F215" t="str">
            <v>18a</v>
          </cell>
          <cell r="G215" t="str">
            <v>Amul India Show</v>
          </cell>
          <cell r="H215">
            <v>88</v>
          </cell>
          <cell r="J215" t="str">
            <v>3a</v>
          </cell>
          <cell r="K215" t="str">
            <v>ANALOG - 30</v>
          </cell>
          <cell r="L215">
            <v>0</v>
          </cell>
          <cell r="M215">
            <v>0</v>
          </cell>
          <cell r="N215">
            <v>0</v>
          </cell>
          <cell r="O215">
            <v>0</v>
          </cell>
          <cell r="P215">
            <v>0</v>
          </cell>
          <cell r="Q215">
            <v>0</v>
          </cell>
          <cell r="R215">
            <v>8</v>
          </cell>
          <cell r="S215">
            <v>0</v>
          </cell>
          <cell r="T215">
            <v>0</v>
          </cell>
          <cell r="U215">
            <v>0</v>
          </cell>
          <cell r="V215">
            <v>0</v>
          </cell>
          <cell r="W215">
            <v>0</v>
          </cell>
          <cell r="X215">
            <v>200000</v>
          </cell>
          <cell r="Y215">
            <v>6000</v>
          </cell>
          <cell r="Z215">
            <v>20000</v>
          </cell>
          <cell r="AA215">
            <v>226000</v>
          </cell>
          <cell r="AB215">
            <v>11300</v>
          </cell>
          <cell r="AC215">
            <v>237300</v>
          </cell>
          <cell r="AD215">
            <v>6245</v>
          </cell>
          <cell r="AE215">
            <v>39906</v>
          </cell>
          <cell r="AF215" t="str">
            <v>CX750</v>
          </cell>
          <cell r="AG215">
            <v>35855</v>
          </cell>
          <cell r="AH215" t="str">
            <v>160-41063864</v>
          </cell>
          <cell r="AI215">
            <v>35853</v>
          </cell>
          <cell r="AJ215">
            <v>920117</v>
          </cell>
          <cell r="AK215">
            <v>35853</v>
          </cell>
          <cell r="AL215">
            <v>36</v>
          </cell>
          <cell r="AR215">
            <v>39.35</v>
          </cell>
          <cell r="AW215">
            <v>8</v>
          </cell>
          <cell r="AX215">
            <v>39906</v>
          </cell>
          <cell r="AY215">
            <v>0</v>
          </cell>
          <cell r="AZ215">
            <v>0</v>
          </cell>
          <cell r="BA215">
            <v>0</v>
          </cell>
          <cell r="BB215">
            <v>0</v>
          </cell>
          <cell r="BC215">
            <v>8</v>
          </cell>
          <cell r="BD215">
            <v>39906</v>
          </cell>
          <cell r="BF215">
            <v>245741</v>
          </cell>
          <cell r="BG215">
            <v>1570302</v>
          </cell>
          <cell r="BH215">
            <v>0</v>
          </cell>
          <cell r="BI215">
            <v>1570301</v>
          </cell>
          <cell r="BJ215">
            <v>0</v>
          </cell>
          <cell r="BK215">
            <v>0</v>
          </cell>
          <cell r="BL215">
            <v>4051951</v>
          </cell>
          <cell r="BM215">
            <v>35853</v>
          </cell>
          <cell r="BN215">
            <v>980314</v>
          </cell>
        </row>
        <row r="216">
          <cell r="A216">
            <v>213</v>
          </cell>
          <cell r="B216">
            <v>177</v>
          </cell>
          <cell r="C216">
            <v>35853</v>
          </cell>
          <cell r="D216" t="str">
            <v>a</v>
          </cell>
          <cell r="E216" t="str">
            <v>STAR PLUS</v>
          </cell>
          <cell r="F216" t="str">
            <v>18a</v>
          </cell>
          <cell r="G216" t="str">
            <v>Amul India Show</v>
          </cell>
          <cell r="H216">
            <v>89</v>
          </cell>
          <cell r="J216" t="str">
            <v>3a</v>
          </cell>
          <cell r="K216" t="str">
            <v>ANALOG - 30</v>
          </cell>
          <cell r="L216">
            <v>0</v>
          </cell>
          <cell r="M216">
            <v>0</v>
          </cell>
          <cell r="N216">
            <v>0</v>
          </cell>
          <cell r="O216">
            <v>0</v>
          </cell>
          <cell r="P216">
            <v>0</v>
          </cell>
          <cell r="Q216">
            <v>0</v>
          </cell>
          <cell r="R216">
            <v>9</v>
          </cell>
          <cell r="S216">
            <v>0</v>
          </cell>
          <cell r="T216">
            <v>0</v>
          </cell>
          <cell r="U216">
            <v>0</v>
          </cell>
          <cell r="V216">
            <v>0</v>
          </cell>
          <cell r="W216">
            <v>0</v>
          </cell>
          <cell r="X216">
            <v>200000</v>
          </cell>
          <cell r="Y216">
            <v>6000</v>
          </cell>
          <cell r="Z216">
            <v>20000</v>
          </cell>
          <cell r="AA216">
            <v>226000</v>
          </cell>
          <cell r="AB216">
            <v>11300</v>
          </cell>
          <cell r="AC216">
            <v>237300</v>
          </cell>
          <cell r="AD216">
            <v>6245</v>
          </cell>
          <cell r="AE216">
            <v>46151</v>
          </cell>
          <cell r="AF216" t="str">
            <v>CX750</v>
          </cell>
          <cell r="AG216">
            <v>35855</v>
          </cell>
          <cell r="AH216" t="str">
            <v>160-41063864</v>
          </cell>
          <cell r="AI216">
            <v>35853</v>
          </cell>
          <cell r="AJ216">
            <v>920117</v>
          </cell>
          <cell r="AK216">
            <v>35853</v>
          </cell>
          <cell r="AL216">
            <v>36</v>
          </cell>
          <cell r="AR216">
            <v>39.35</v>
          </cell>
          <cell r="AW216">
            <v>9</v>
          </cell>
          <cell r="AX216">
            <v>46151</v>
          </cell>
          <cell r="AY216">
            <v>0</v>
          </cell>
          <cell r="AZ216">
            <v>0</v>
          </cell>
          <cell r="BA216">
            <v>0</v>
          </cell>
          <cell r="BB216">
            <v>0</v>
          </cell>
          <cell r="BC216">
            <v>9</v>
          </cell>
          <cell r="BD216">
            <v>46151</v>
          </cell>
          <cell r="BF216">
            <v>245741</v>
          </cell>
          <cell r="BG216">
            <v>1816043</v>
          </cell>
          <cell r="BH216">
            <v>0</v>
          </cell>
          <cell r="BI216">
            <v>1816042</v>
          </cell>
          <cell r="BJ216">
            <v>0</v>
          </cell>
          <cell r="BK216">
            <v>0</v>
          </cell>
          <cell r="BL216">
            <v>4051951</v>
          </cell>
          <cell r="BM216">
            <v>35853</v>
          </cell>
          <cell r="BN216">
            <v>980314</v>
          </cell>
        </row>
        <row r="217">
          <cell r="A217">
            <v>214</v>
          </cell>
          <cell r="B217">
            <v>177</v>
          </cell>
          <cell r="C217">
            <v>35853</v>
          </cell>
          <cell r="D217" t="str">
            <v>a</v>
          </cell>
          <cell r="E217" t="str">
            <v>STAR PLUS</v>
          </cell>
          <cell r="F217" t="str">
            <v>18a</v>
          </cell>
          <cell r="G217" t="str">
            <v>Amul India Show</v>
          </cell>
          <cell r="H217">
            <v>90</v>
          </cell>
          <cell r="J217" t="str">
            <v>3a</v>
          </cell>
          <cell r="K217" t="str">
            <v>ANALOG - 30</v>
          </cell>
          <cell r="L217">
            <v>0</v>
          </cell>
          <cell r="M217">
            <v>0</v>
          </cell>
          <cell r="N217">
            <v>0</v>
          </cell>
          <cell r="O217">
            <v>0</v>
          </cell>
          <cell r="P217">
            <v>0</v>
          </cell>
          <cell r="Q217">
            <v>0</v>
          </cell>
          <cell r="R217">
            <v>10</v>
          </cell>
          <cell r="S217">
            <v>0</v>
          </cell>
          <cell r="T217">
            <v>0</v>
          </cell>
          <cell r="U217">
            <v>0</v>
          </cell>
          <cell r="V217">
            <v>0</v>
          </cell>
          <cell r="W217">
            <v>0</v>
          </cell>
          <cell r="X217">
            <v>200000</v>
          </cell>
          <cell r="Y217">
            <v>6000</v>
          </cell>
          <cell r="Z217">
            <v>20000</v>
          </cell>
          <cell r="AA217">
            <v>226000</v>
          </cell>
          <cell r="AB217">
            <v>11300</v>
          </cell>
          <cell r="AC217">
            <v>237300</v>
          </cell>
          <cell r="AD217">
            <v>6245</v>
          </cell>
          <cell r="AE217">
            <v>52396</v>
          </cell>
          <cell r="AF217" t="str">
            <v>CX750</v>
          </cell>
          <cell r="AG217">
            <v>35855</v>
          </cell>
          <cell r="AH217" t="str">
            <v>160-41063864</v>
          </cell>
          <cell r="AI217">
            <v>35853</v>
          </cell>
          <cell r="AJ217">
            <v>920117</v>
          </cell>
          <cell r="AK217">
            <v>35853</v>
          </cell>
          <cell r="AL217">
            <v>36</v>
          </cell>
          <cell r="AR217">
            <v>39.35</v>
          </cell>
          <cell r="AW217">
            <v>10</v>
          </cell>
          <cell r="AX217">
            <v>52396</v>
          </cell>
          <cell r="AY217">
            <v>0</v>
          </cell>
          <cell r="AZ217">
            <v>0</v>
          </cell>
          <cell r="BA217">
            <v>0</v>
          </cell>
          <cell r="BB217">
            <v>0</v>
          </cell>
          <cell r="BC217">
            <v>10</v>
          </cell>
          <cell r="BD217">
            <v>52396</v>
          </cell>
          <cell r="BF217">
            <v>245741</v>
          </cell>
          <cell r="BG217">
            <v>2061784</v>
          </cell>
          <cell r="BH217">
            <v>0</v>
          </cell>
          <cell r="BI217">
            <v>2061783</v>
          </cell>
          <cell r="BJ217">
            <v>0</v>
          </cell>
          <cell r="BK217">
            <v>0</v>
          </cell>
          <cell r="BL217">
            <v>4051951</v>
          </cell>
          <cell r="BM217">
            <v>35853</v>
          </cell>
          <cell r="BN217">
            <v>980314</v>
          </cell>
        </row>
        <row r="218">
          <cell r="A218">
            <v>215</v>
          </cell>
          <cell r="B218">
            <v>177</v>
          </cell>
          <cell r="C218">
            <v>35853</v>
          </cell>
          <cell r="D218" t="str">
            <v>a</v>
          </cell>
          <cell r="E218" t="str">
            <v>STAR PLUS</v>
          </cell>
          <cell r="F218" t="str">
            <v>18a</v>
          </cell>
          <cell r="G218" t="str">
            <v>Amul India Show</v>
          </cell>
          <cell r="H218">
            <v>91</v>
          </cell>
          <cell r="J218" t="str">
            <v>3a</v>
          </cell>
          <cell r="K218" t="str">
            <v>ANALOG - 30</v>
          </cell>
          <cell r="L218">
            <v>0</v>
          </cell>
          <cell r="M218">
            <v>0</v>
          </cell>
          <cell r="N218">
            <v>0</v>
          </cell>
          <cell r="O218">
            <v>0</v>
          </cell>
          <cell r="P218">
            <v>0</v>
          </cell>
          <cell r="Q218">
            <v>0</v>
          </cell>
          <cell r="R218">
            <v>11</v>
          </cell>
          <cell r="S218">
            <v>0</v>
          </cell>
          <cell r="T218">
            <v>0</v>
          </cell>
          <cell r="U218">
            <v>0</v>
          </cell>
          <cell r="V218">
            <v>0</v>
          </cell>
          <cell r="W218">
            <v>0</v>
          </cell>
          <cell r="X218">
            <v>200000</v>
          </cell>
          <cell r="Y218">
            <v>6000</v>
          </cell>
          <cell r="Z218">
            <v>20000</v>
          </cell>
          <cell r="AA218">
            <v>226000</v>
          </cell>
          <cell r="AB218">
            <v>11300</v>
          </cell>
          <cell r="AC218">
            <v>237300</v>
          </cell>
          <cell r="AD218">
            <v>6245</v>
          </cell>
          <cell r="AE218">
            <v>58641</v>
          </cell>
          <cell r="AF218" t="str">
            <v>CX750</v>
          </cell>
          <cell r="AG218">
            <v>35855</v>
          </cell>
          <cell r="AH218" t="str">
            <v>160-41063864</v>
          </cell>
          <cell r="AI218">
            <v>35853</v>
          </cell>
          <cell r="AJ218">
            <v>920117</v>
          </cell>
          <cell r="AK218">
            <v>35853</v>
          </cell>
          <cell r="AL218">
            <v>36</v>
          </cell>
          <cell r="AR218">
            <v>39.35</v>
          </cell>
          <cell r="AW218">
            <v>11</v>
          </cell>
          <cell r="AX218">
            <v>58641</v>
          </cell>
          <cell r="AY218">
            <v>0</v>
          </cell>
          <cell r="AZ218">
            <v>0</v>
          </cell>
          <cell r="BA218">
            <v>0</v>
          </cell>
          <cell r="BB218">
            <v>0</v>
          </cell>
          <cell r="BC218">
            <v>11</v>
          </cell>
          <cell r="BD218">
            <v>58641</v>
          </cell>
          <cell r="BF218">
            <v>245741</v>
          </cell>
          <cell r="BG218">
            <v>2307525</v>
          </cell>
          <cell r="BH218">
            <v>0</v>
          </cell>
          <cell r="BI218">
            <v>2307523</v>
          </cell>
          <cell r="BJ218">
            <v>0</v>
          </cell>
          <cell r="BK218">
            <v>0</v>
          </cell>
          <cell r="BL218">
            <v>4051951</v>
          </cell>
          <cell r="BM218">
            <v>35853</v>
          </cell>
          <cell r="BN218">
            <v>980314</v>
          </cell>
        </row>
        <row r="219">
          <cell r="A219">
            <v>216</v>
          </cell>
          <cell r="B219">
            <v>177</v>
          </cell>
          <cell r="C219">
            <v>35853</v>
          </cell>
          <cell r="D219" t="str">
            <v>a</v>
          </cell>
          <cell r="E219" t="str">
            <v>STAR PLUS</v>
          </cell>
          <cell r="F219" t="str">
            <v>18a</v>
          </cell>
          <cell r="G219" t="str">
            <v>Amul India Show</v>
          </cell>
          <cell r="H219">
            <v>92</v>
          </cell>
          <cell r="J219" t="str">
            <v>3a</v>
          </cell>
          <cell r="K219" t="str">
            <v>ANALOG - 30</v>
          </cell>
          <cell r="L219">
            <v>0</v>
          </cell>
          <cell r="M219">
            <v>0</v>
          </cell>
          <cell r="N219">
            <v>0</v>
          </cell>
          <cell r="O219">
            <v>0</v>
          </cell>
          <cell r="P219">
            <v>0</v>
          </cell>
          <cell r="Q219">
            <v>0</v>
          </cell>
          <cell r="R219">
            <v>12</v>
          </cell>
          <cell r="S219">
            <v>0</v>
          </cell>
          <cell r="T219">
            <v>0</v>
          </cell>
          <cell r="U219">
            <v>0</v>
          </cell>
          <cell r="V219">
            <v>0</v>
          </cell>
          <cell r="W219">
            <v>0</v>
          </cell>
          <cell r="X219">
            <v>200000</v>
          </cell>
          <cell r="Y219">
            <v>6000</v>
          </cell>
          <cell r="Z219">
            <v>20000</v>
          </cell>
          <cell r="AA219">
            <v>226000</v>
          </cell>
          <cell r="AB219">
            <v>11300</v>
          </cell>
          <cell r="AC219">
            <v>237300</v>
          </cell>
          <cell r="AD219">
            <v>6245</v>
          </cell>
          <cell r="AE219">
            <v>64886</v>
          </cell>
          <cell r="AF219" t="str">
            <v>CX750</v>
          </cell>
          <cell r="AG219">
            <v>35855</v>
          </cell>
          <cell r="AH219" t="str">
            <v>160-41063864</v>
          </cell>
          <cell r="AI219">
            <v>35853</v>
          </cell>
          <cell r="AJ219">
            <v>920117</v>
          </cell>
          <cell r="AK219">
            <v>35853</v>
          </cell>
          <cell r="AL219">
            <v>36</v>
          </cell>
          <cell r="AR219">
            <v>39.35</v>
          </cell>
          <cell r="AW219">
            <v>12</v>
          </cell>
          <cell r="AX219">
            <v>64886</v>
          </cell>
          <cell r="AY219">
            <v>0</v>
          </cell>
          <cell r="AZ219">
            <v>0</v>
          </cell>
          <cell r="BA219">
            <v>0</v>
          </cell>
          <cell r="BB219">
            <v>0</v>
          </cell>
          <cell r="BC219">
            <v>12</v>
          </cell>
          <cell r="BD219">
            <v>64886</v>
          </cell>
          <cell r="BF219">
            <v>245741</v>
          </cell>
          <cell r="BG219">
            <v>2553266</v>
          </cell>
          <cell r="BH219">
            <v>0</v>
          </cell>
          <cell r="BI219">
            <v>2553264</v>
          </cell>
          <cell r="BJ219">
            <v>0</v>
          </cell>
          <cell r="BK219">
            <v>0</v>
          </cell>
          <cell r="BL219">
            <v>4051951</v>
          </cell>
          <cell r="BM219">
            <v>35853</v>
          </cell>
          <cell r="BN219">
            <v>980314</v>
          </cell>
        </row>
        <row r="220">
          <cell r="A220">
            <v>217</v>
          </cell>
          <cell r="B220">
            <v>177</v>
          </cell>
          <cell r="C220">
            <v>35853</v>
          </cell>
          <cell r="D220" t="str">
            <v>a</v>
          </cell>
          <cell r="E220" t="str">
            <v>STAR PLUS</v>
          </cell>
          <cell r="F220" t="str">
            <v>18a</v>
          </cell>
          <cell r="G220" t="str">
            <v>Amul India Show</v>
          </cell>
          <cell r="H220">
            <v>93</v>
          </cell>
          <cell r="J220" t="str">
            <v>3a</v>
          </cell>
          <cell r="K220" t="str">
            <v>ANALOG - 30</v>
          </cell>
          <cell r="L220">
            <v>0</v>
          </cell>
          <cell r="M220">
            <v>0</v>
          </cell>
          <cell r="N220">
            <v>0</v>
          </cell>
          <cell r="O220">
            <v>0</v>
          </cell>
          <cell r="P220">
            <v>0</v>
          </cell>
          <cell r="Q220">
            <v>0</v>
          </cell>
          <cell r="R220">
            <v>13</v>
          </cell>
          <cell r="S220">
            <v>0</v>
          </cell>
          <cell r="T220">
            <v>0</v>
          </cell>
          <cell r="U220">
            <v>0</v>
          </cell>
          <cell r="V220">
            <v>0</v>
          </cell>
          <cell r="W220">
            <v>0</v>
          </cell>
          <cell r="X220">
            <v>200000</v>
          </cell>
          <cell r="Y220">
            <v>6000</v>
          </cell>
          <cell r="Z220">
            <v>20000</v>
          </cell>
          <cell r="AA220">
            <v>226000</v>
          </cell>
          <cell r="AB220">
            <v>11300</v>
          </cell>
          <cell r="AC220">
            <v>237300</v>
          </cell>
          <cell r="AD220">
            <v>6245</v>
          </cell>
          <cell r="AE220">
            <v>71131</v>
          </cell>
          <cell r="AF220" t="str">
            <v>CX750</v>
          </cell>
          <cell r="AG220">
            <v>35855</v>
          </cell>
          <cell r="AH220" t="str">
            <v>160-41063864</v>
          </cell>
          <cell r="AI220">
            <v>35853</v>
          </cell>
          <cell r="AJ220">
            <v>920117</v>
          </cell>
          <cell r="AK220">
            <v>35853</v>
          </cell>
          <cell r="AL220">
            <v>36</v>
          </cell>
          <cell r="AR220">
            <v>39.35</v>
          </cell>
          <cell r="AW220">
            <v>13</v>
          </cell>
          <cell r="AX220">
            <v>71131</v>
          </cell>
          <cell r="AY220">
            <v>0</v>
          </cell>
          <cell r="AZ220">
            <v>0</v>
          </cell>
          <cell r="BA220">
            <v>0</v>
          </cell>
          <cell r="BB220">
            <v>0</v>
          </cell>
          <cell r="BC220">
            <v>13</v>
          </cell>
          <cell r="BD220">
            <v>71131</v>
          </cell>
          <cell r="BF220">
            <v>245741</v>
          </cell>
          <cell r="BG220">
            <v>2799007</v>
          </cell>
          <cell r="BH220">
            <v>0</v>
          </cell>
          <cell r="BI220">
            <v>2799005</v>
          </cell>
          <cell r="BJ220">
            <v>0</v>
          </cell>
          <cell r="BK220">
            <v>0</v>
          </cell>
          <cell r="BL220">
            <v>4051951</v>
          </cell>
          <cell r="BM220">
            <v>35853</v>
          </cell>
          <cell r="BN220">
            <v>980314</v>
          </cell>
        </row>
        <row r="221">
          <cell r="A221">
            <v>218</v>
          </cell>
          <cell r="B221">
            <v>177</v>
          </cell>
          <cell r="C221">
            <v>35853</v>
          </cell>
          <cell r="D221" t="str">
            <v>a</v>
          </cell>
          <cell r="E221" t="str">
            <v>STAR PLUS</v>
          </cell>
          <cell r="F221" t="str">
            <v>18a</v>
          </cell>
          <cell r="G221" t="str">
            <v>Amul India Show</v>
          </cell>
          <cell r="H221">
            <v>94</v>
          </cell>
          <cell r="J221" t="str">
            <v>3a</v>
          </cell>
          <cell r="K221" t="str">
            <v>ANALOG - 30</v>
          </cell>
          <cell r="L221">
            <v>0</v>
          </cell>
          <cell r="M221">
            <v>0</v>
          </cell>
          <cell r="N221">
            <v>0</v>
          </cell>
          <cell r="O221">
            <v>0</v>
          </cell>
          <cell r="P221">
            <v>0</v>
          </cell>
          <cell r="Q221">
            <v>0</v>
          </cell>
          <cell r="R221">
            <v>14</v>
          </cell>
          <cell r="S221">
            <v>0</v>
          </cell>
          <cell r="T221">
            <v>0</v>
          </cell>
          <cell r="U221">
            <v>0</v>
          </cell>
          <cell r="V221">
            <v>0</v>
          </cell>
          <cell r="W221">
            <v>0</v>
          </cell>
          <cell r="X221">
            <v>200000</v>
          </cell>
          <cell r="Y221">
            <v>6000</v>
          </cell>
          <cell r="Z221">
            <v>20000</v>
          </cell>
          <cell r="AA221">
            <v>226000</v>
          </cell>
          <cell r="AB221">
            <v>11300</v>
          </cell>
          <cell r="AC221">
            <v>237300</v>
          </cell>
          <cell r="AD221">
            <v>6245</v>
          </cell>
          <cell r="AE221">
            <v>77376</v>
          </cell>
          <cell r="AF221" t="str">
            <v>CX750</v>
          </cell>
          <cell r="AG221">
            <v>35855</v>
          </cell>
          <cell r="AH221" t="str">
            <v>160-41063864</v>
          </cell>
          <cell r="AI221">
            <v>35853</v>
          </cell>
          <cell r="AJ221">
            <v>920117</v>
          </cell>
          <cell r="AK221">
            <v>35853</v>
          </cell>
          <cell r="AL221">
            <v>36</v>
          </cell>
          <cell r="AR221">
            <v>39.35</v>
          </cell>
          <cell r="AW221">
            <v>14</v>
          </cell>
          <cell r="AX221">
            <v>77376</v>
          </cell>
          <cell r="AY221">
            <v>0</v>
          </cell>
          <cell r="AZ221">
            <v>0</v>
          </cell>
          <cell r="BA221">
            <v>0</v>
          </cell>
          <cell r="BB221">
            <v>0</v>
          </cell>
          <cell r="BC221">
            <v>14</v>
          </cell>
          <cell r="BD221">
            <v>77376</v>
          </cell>
          <cell r="BF221">
            <v>245741</v>
          </cell>
          <cell r="BG221">
            <v>3044748</v>
          </cell>
          <cell r="BH221">
            <v>0</v>
          </cell>
          <cell r="BI221">
            <v>3044746</v>
          </cell>
          <cell r="BJ221">
            <v>0</v>
          </cell>
          <cell r="BK221">
            <v>0</v>
          </cell>
          <cell r="BL221">
            <v>4051951</v>
          </cell>
          <cell r="BM221">
            <v>35853</v>
          </cell>
          <cell r="BN221">
            <v>980314</v>
          </cell>
        </row>
        <row r="222">
          <cell r="A222">
            <v>219</v>
          </cell>
          <cell r="B222">
            <v>177</v>
          </cell>
          <cell r="C222">
            <v>35853</v>
          </cell>
          <cell r="D222" t="str">
            <v>a</v>
          </cell>
          <cell r="E222" t="str">
            <v>STAR PLUS</v>
          </cell>
          <cell r="F222" t="str">
            <v>18a</v>
          </cell>
          <cell r="G222" t="str">
            <v>Amul India Show</v>
          </cell>
          <cell r="H222">
            <v>95</v>
          </cell>
          <cell r="J222" t="str">
            <v>3a</v>
          </cell>
          <cell r="K222" t="str">
            <v>ANALOG - 30</v>
          </cell>
          <cell r="L222">
            <v>0</v>
          </cell>
          <cell r="M222">
            <v>0</v>
          </cell>
          <cell r="N222">
            <v>0</v>
          </cell>
          <cell r="O222">
            <v>0</v>
          </cell>
          <cell r="P222">
            <v>0</v>
          </cell>
          <cell r="Q222">
            <v>0</v>
          </cell>
          <cell r="R222">
            <v>15</v>
          </cell>
          <cell r="S222">
            <v>0</v>
          </cell>
          <cell r="T222">
            <v>0</v>
          </cell>
          <cell r="U222">
            <v>0</v>
          </cell>
          <cell r="V222">
            <v>0</v>
          </cell>
          <cell r="W222">
            <v>0</v>
          </cell>
          <cell r="X222">
            <v>200000</v>
          </cell>
          <cell r="Y222">
            <v>6000</v>
          </cell>
          <cell r="Z222">
            <v>20000</v>
          </cell>
          <cell r="AA222">
            <v>226000</v>
          </cell>
          <cell r="AB222">
            <v>11300</v>
          </cell>
          <cell r="AC222">
            <v>237300</v>
          </cell>
          <cell r="AD222">
            <v>6245</v>
          </cell>
          <cell r="AE222">
            <v>83621</v>
          </cell>
          <cell r="AF222" t="str">
            <v>CX750</v>
          </cell>
          <cell r="AG222">
            <v>35855</v>
          </cell>
          <cell r="AH222" t="str">
            <v>160-41063864</v>
          </cell>
          <cell r="AI222">
            <v>35853</v>
          </cell>
          <cell r="AJ222">
            <v>920117</v>
          </cell>
          <cell r="AK222">
            <v>35853</v>
          </cell>
          <cell r="AL222">
            <v>36</v>
          </cell>
          <cell r="AR222">
            <v>39.35</v>
          </cell>
          <cell r="AW222">
            <v>15</v>
          </cell>
          <cell r="AX222">
            <v>83621</v>
          </cell>
          <cell r="AY222">
            <v>0</v>
          </cell>
          <cell r="AZ222">
            <v>0</v>
          </cell>
          <cell r="BA222">
            <v>0</v>
          </cell>
          <cell r="BB222">
            <v>0</v>
          </cell>
          <cell r="BC222">
            <v>15</v>
          </cell>
          <cell r="BD222">
            <v>83621</v>
          </cell>
          <cell r="BF222">
            <v>245741</v>
          </cell>
          <cell r="BG222">
            <v>3290489</v>
          </cell>
          <cell r="BH222">
            <v>0</v>
          </cell>
          <cell r="BI222">
            <v>3290486</v>
          </cell>
          <cell r="BJ222">
            <v>0</v>
          </cell>
          <cell r="BK222">
            <v>0</v>
          </cell>
          <cell r="BL222">
            <v>4051951</v>
          </cell>
          <cell r="BM222">
            <v>35853</v>
          </cell>
          <cell r="BN222">
            <v>980314</v>
          </cell>
        </row>
        <row r="223">
          <cell r="A223">
            <v>220</v>
          </cell>
          <cell r="B223">
            <v>177</v>
          </cell>
          <cell r="C223">
            <v>35853</v>
          </cell>
          <cell r="D223" t="str">
            <v>a</v>
          </cell>
          <cell r="E223" t="str">
            <v>STAR PLUS</v>
          </cell>
          <cell r="F223" t="str">
            <v>18a</v>
          </cell>
          <cell r="G223" t="str">
            <v>Amul India Show</v>
          </cell>
          <cell r="H223">
            <v>96</v>
          </cell>
          <cell r="J223" t="str">
            <v>3a</v>
          </cell>
          <cell r="K223" t="str">
            <v>ANALOG - 30</v>
          </cell>
          <cell r="L223">
            <v>0</v>
          </cell>
          <cell r="M223">
            <v>0</v>
          </cell>
          <cell r="N223">
            <v>0</v>
          </cell>
          <cell r="O223">
            <v>0</v>
          </cell>
          <cell r="P223">
            <v>0</v>
          </cell>
          <cell r="Q223">
            <v>0</v>
          </cell>
          <cell r="R223">
            <v>16</v>
          </cell>
          <cell r="S223">
            <v>0</v>
          </cell>
          <cell r="T223">
            <v>0</v>
          </cell>
          <cell r="U223">
            <v>0</v>
          </cell>
          <cell r="V223">
            <v>0</v>
          </cell>
          <cell r="W223">
            <v>0</v>
          </cell>
          <cell r="X223">
            <v>200000</v>
          </cell>
          <cell r="Y223">
            <v>6000</v>
          </cell>
          <cell r="Z223">
            <v>20000</v>
          </cell>
          <cell r="AA223">
            <v>226000</v>
          </cell>
          <cell r="AB223">
            <v>11300</v>
          </cell>
          <cell r="AC223">
            <v>237300</v>
          </cell>
          <cell r="AD223">
            <v>6245</v>
          </cell>
          <cell r="AE223">
            <v>89866</v>
          </cell>
          <cell r="AF223" t="str">
            <v>CX750</v>
          </cell>
          <cell r="AG223">
            <v>35855</v>
          </cell>
          <cell r="AH223" t="str">
            <v>160-41063864</v>
          </cell>
          <cell r="AI223">
            <v>35853</v>
          </cell>
          <cell r="AJ223">
            <v>920117</v>
          </cell>
          <cell r="AK223">
            <v>35853</v>
          </cell>
          <cell r="AL223">
            <v>36</v>
          </cell>
          <cell r="AR223">
            <v>39.35</v>
          </cell>
          <cell r="AW223">
            <v>16</v>
          </cell>
          <cell r="AX223">
            <v>89866</v>
          </cell>
          <cell r="AY223">
            <v>0</v>
          </cell>
          <cell r="AZ223">
            <v>0</v>
          </cell>
          <cell r="BA223">
            <v>0</v>
          </cell>
          <cell r="BB223">
            <v>0</v>
          </cell>
          <cell r="BC223">
            <v>16</v>
          </cell>
          <cell r="BD223">
            <v>89866</v>
          </cell>
          <cell r="BF223">
            <v>245741</v>
          </cell>
          <cell r="BG223">
            <v>3536230</v>
          </cell>
          <cell r="BH223">
            <v>0</v>
          </cell>
          <cell r="BI223">
            <v>3536227</v>
          </cell>
          <cell r="BJ223">
            <v>0</v>
          </cell>
          <cell r="BK223">
            <v>0</v>
          </cell>
          <cell r="BL223">
            <v>4051951</v>
          </cell>
          <cell r="BM223">
            <v>35853</v>
          </cell>
          <cell r="BN223">
            <v>980314</v>
          </cell>
        </row>
        <row r="224">
          <cell r="A224">
            <v>221</v>
          </cell>
          <cell r="B224">
            <v>177</v>
          </cell>
          <cell r="C224">
            <v>35853</v>
          </cell>
          <cell r="D224" t="str">
            <v>a</v>
          </cell>
          <cell r="E224" t="str">
            <v>STAR PLUS</v>
          </cell>
          <cell r="F224" t="str">
            <v>18a</v>
          </cell>
          <cell r="G224" t="str">
            <v>Amul India Show</v>
          </cell>
          <cell r="H224">
            <v>97</v>
          </cell>
          <cell r="J224" t="str">
            <v>3a</v>
          </cell>
          <cell r="K224" t="str">
            <v>ANALOG - 30</v>
          </cell>
          <cell r="L224">
            <v>0</v>
          </cell>
          <cell r="M224">
            <v>0</v>
          </cell>
          <cell r="N224">
            <v>0</v>
          </cell>
          <cell r="O224">
            <v>0</v>
          </cell>
          <cell r="P224">
            <v>0</v>
          </cell>
          <cell r="Q224">
            <v>0</v>
          </cell>
          <cell r="R224">
            <v>17</v>
          </cell>
          <cell r="S224">
            <v>0</v>
          </cell>
          <cell r="T224">
            <v>0</v>
          </cell>
          <cell r="U224">
            <v>0</v>
          </cell>
          <cell r="V224">
            <v>0</v>
          </cell>
          <cell r="W224">
            <v>0</v>
          </cell>
          <cell r="X224">
            <v>200000</v>
          </cell>
          <cell r="Y224">
            <v>6000</v>
          </cell>
          <cell r="Z224">
            <v>20000</v>
          </cell>
          <cell r="AA224">
            <v>226000</v>
          </cell>
          <cell r="AB224">
            <v>11300</v>
          </cell>
          <cell r="AC224">
            <v>237300</v>
          </cell>
          <cell r="AD224">
            <v>6245</v>
          </cell>
          <cell r="AE224">
            <v>96111</v>
          </cell>
          <cell r="AF224" t="str">
            <v>CX750</v>
          </cell>
          <cell r="AG224">
            <v>35855</v>
          </cell>
          <cell r="AH224" t="str">
            <v>160-41063864</v>
          </cell>
          <cell r="AI224">
            <v>35853</v>
          </cell>
          <cell r="AJ224">
            <v>920117</v>
          </cell>
          <cell r="AK224">
            <v>35853</v>
          </cell>
          <cell r="AL224">
            <v>36</v>
          </cell>
          <cell r="AR224">
            <v>39.35</v>
          </cell>
          <cell r="AW224">
            <v>17</v>
          </cell>
          <cell r="AX224">
            <v>96111</v>
          </cell>
          <cell r="AY224">
            <v>0</v>
          </cell>
          <cell r="AZ224">
            <v>0</v>
          </cell>
          <cell r="BA224">
            <v>0</v>
          </cell>
          <cell r="BB224">
            <v>0</v>
          </cell>
          <cell r="BC224">
            <v>17</v>
          </cell>
          <cell r="BD224">
            <v>96111</v>
          </cell>
          <cell r="BF224">
            <v>245741</v>
          </cell>
          <cell r="BG224">
            <v>3781971</v>
          </cell>
          <cell r="BH224">
            <v>0</v>
          </cell>
          <cell r="BI224">
            <v>3781968</v>
          </cell>
          <cell r="BJ224">
            <v>0</v>
          </cell>
          <cell r="BK224">
            <v>0</v>
          </cell>
          <cell r="BL224">
            <v>4051951</v>
          </cell>
          <cell r="BM224">
            <v>35853</v>
          </cell>
          <cell r="BN224">
            <v>980314</v>
          </cell>
        </row>
        <row r="225">
          <cell r="A225">
            <v>222</v>
          </cell>
          <cell r="B225">
            <v>177</v>
          </cell>
          <cell r="C225">
            <v>35853</v>
          </cell>
          <cell r="D225" t="str">
            <v>a</v>
          </cell>
          <cell r="E225" t="str">
            <v>STAR PLUS</v>
          </cell>
          <cell r="F225" t="str">
            <v>18a</v>
          </cell>
          <cell r="G225" t="str">
            <v>Amul India Show</v>
          </cell>
          <cell r="H225">
            <v>98</v>
          </cell>
          <cell r="J225" t="str">
            <v>3a</v>
          </cell>
          <cell r="K225" t="str">
            <v>ANALOG - 30</v>
          </cell>
          <cell r="L225">
            <v>0</v>
          </cell>
          <cell r="M225">
            <v>0</v>
          </cell>
          <cell r="N225">
            <v>0</v>
          </cell>
          <cell r="O225">
            <v>0</v>
          </cell>
          <cell r="P225">
            <v>0</v>
          </cell>
          <cell r="Q225">
            <v>0</v>
          </cell>
          <cell r="R225">
            <v>18</v>
          </cell>
          <cell r="S225">
            <v>0</v>
          </cell>
          <cell r="T225">
            <v>0</v>
          </cell>
          <cell r="U225">
            <v>0</v>
          </cell>
          <cell r="V225">
            <v>0</v>
          </cell>
          <cell r="W225">
            <v>0</v>
          </cell>
          <cell r="X225">
            <v>200000</v>
          </cell>
          <cell r="Y225">
            <v>6000</v>
          </cell>
          <cell r="Z225">
            <v>20000</v>
          </cell>
          <cell r="AA225">
            <v>226000</v>
          </cell>
          <cell r="AB225">
            <v>11300</v>
          </cell>
          <cell r="AC225">
            <v>237300</v>
          </cell>
          <cell r="AD225">
            <v>6245</v>
          </cell>
          <cell r="AE225">
            <v>102356</v>
          </cell>
          <cell r="AF225" t="str">
            <v>CX750</v>
          </cell>
          <cell r="AG225">
            <v>35855</v>
          </cell>
          <cell r="AH225" t="str">
            <v>160-41063864</v>
          </cell>
          <cell r="AI225">
            <v>35853</v>
          </cell>
          <cell r="AJ225">
            <v>920117</v>
          </cell>
          <cell r="AK225">
            <v>35853</v>
          </cell>
          <cell r="AL225">
            <v>36</v>
          </cell>
          <cell r="AR225">
            <v>39.35</v>
          </cell>
          <cell r="AW225">
            <v>18</v>
          </cell>
          <cell r="AX225">
            <v>102356</v>
          </cell>
          <cell r="AY225">
            <v>0</v>
          </cell>
          <cell r="AZ225">
            <v>0</v>
          </cell>
          <cell r="BA225">
            <v>0</v>
          </cell>
          <cell r="BB225">
            <v>0</v>
          </cell>
          <cell r="BC225">
            <v>18</v>
          </cell>
          <cell r="BD225">
            <v>102356</v>
          </cell>
          <cell r="BF225">
            <v>245741</v>
          </cell>
          <cell r="BG225">
            <v>4027712</v>
          </cell>
          <cell r="BH225">
            <v>0</v>
          </cell>
          <cell r="BI225">
            <v>4027709</v>
          </cell>
          <cell r="BJ225">
            <v>0</v>
          </cell>
          <cell r="BK225">
            <v>0</v>
          </cell>
          <cell r="BL225">
            <v>4051951</v>
          </cell>
          <cell r="BM225">
            <v>35853</v>
          </cell>
          <cell r="BN225">
            <v>980314</v>
          </cell>
        </row>
        <row r="226">
          <cell r="A226">
            <v>223</v>
          </cell>
          <cell r="B226">
            <v>177</v>
          </cell>
          <cell r="C226">
            <v>35853</v>
          </cell>
          <cell r="D226" t="str">
            <v>a</v>
          </cell>
          <cell r="E226" t="str">
            <v>STAR PLUS</v>
          </cell>
          <cell r="F226">
            <v>103</v>
          </cell>
          <cell r="G226" t="str">
            <v>Sur Sandhya</v>
          </cell>
          <cell r="H226">
            <v>7</v>
          </cell>
          <cell r="I226">
            <v>35868</v>
          </cell>
          <cell r="J226" t="str">
            <v>3b</v>
          </cell>
          <cell r="K226" t="str">
            <v>ANALOG - 60</v>
          </cell>
          <cell r="L226">
            <v>0</v>
          </cell>
          <cell r="M226">
            <v>0</v>
          </cell>
          <cell r="N226">
            <v>0</v>
          </cell>
          <cell r="O226">
            <v>0</v>
          </cell>
          <cell r="P226">
            <v>0</v>
          </cell>
          <cell r="Q226">
            <v>0</v>
          </cell>
          <cell r="R226">
            <v>18</v>
          </cell>
          <cell r="S226">
            <v>1</v>
          </cell>
          <cell r="T226">
            <v>0</v>
          </cell>
          <cell r="U226">
            <v>0</v>
          </cell>
          <cell r="V226">
            <v>0</v>
          </cell>
          <cell r="W226">
            <v>0</v>
          </cell>
          <cell r="X226">
            <v>100000</v>
          </cell>
          <cell r="Y226">
            <v>3000</v>
          </cell>
          <cell r="Z226">
            <v>10000</v>
          </cell>
          <cell r="AA226">
            <v>113000</v>
          </cell>
          <cell r="AB226">
            <v>5650</v>
          </cell>
          <cell r="AC226">
            <v>118650</v>
          </cell>
          <cell r="AD226">
            <v>3122</v>
          </cell>
          <cell r="AE226">
            <v>105478</v>
          </cell>
          <cell r="AF226" t="str">
            <v>CX750</v>
          </cell>
          <cell r="AG226">
            <v>35855</v>
          </cell>
          <cell r="AH226" t="str">
            <v>160-41063864</v>
          </cell>
          <cell r="AI226">
            <v>35853</v>
          </cell>
          <cell r="AJ226">
            <v>920117</v>
          </cell>
          <cell r="AK226">
            <v>35853</v>
          </cell>
          <cell r="AL226">
            <v>36</v>
          </cell>
          <cell r="AR226">
            <v>39.35</v>
          </cell>
          <cell r="AW226">
            <v>19</v>
          </cell>
          <cell r="AX226">
            <v>105478</v>
          </cell>
          <cell r="AY226">
            <v>0</v>
          </cell>
          <cell r="AZ226">
            <v>0</v>
          </cell>
          <cell r="BA226">
            <v>0</v>
          </cell>
          <cell r="BB226">
            <v>0</v>
          </cell>
          <cell r="BC226">
            <v>19</v>
          </cell>
          <cell r="BD226">
            <v>105478</v>
          </cell>
          <cell r="BF226">
            <v>122851</v>
          </cell>
          <cell r="BG226">
            <v>4150563</v>
          </cell>
          <cell r="BH226">
            <v>0</v>
          </cell>
          <cell r="BI226">
            <v>4150559</v>
          </cell>
          <cell r="BJ226">
            <v>0</v>
          </cell>
          <cell r="BK226">
            <v>0</v>
          </cell>
          <cell r="BL226">
            <v>4051951</v>
          </cell>
          <cell r="BM226">
            <v>35853</v>
          </cell>
          <cell r="BN226">
            <v>980314</v>
          </cell>
        </row>
        <row r="227">
          <cell r="A227">
            <v>224</v>
          </cell>
          <cell r="B227">
            <v>177</v>
          </cell>
          <cell r="C227">
            <v>35853</v>
          </cell>
          <cell r="D227" t="str">
            <v>a</v>
          </cell>
          <cell r="E227" t="str">
            <v>STAR PLUS</v>
          </cell>
          <cell r="F227">
            <v>27</v>
          </cell>
          <cell r="G227" t="str">
            <v>Priya Tendulkar Show</v>
          </cell>
          <cell r="H227">
            <v>54</v>
          </cell>
          <cell r="I227">
            <v>35869</v>
          </cell>
          <cell r="J227" t="str">
            <v>3b</v>
          </cell>
          <cell r="K227" t="str">
            <v>ANALOG - 60</v>
          </cell>
          <cell r="L227">
            <v>0</v>
          </cell>
          <cell r="M227">
            <v>0</v>
          </cell>
          <cell r="N227">
            <v>0</v>
          </cell>
          <cell r="O227">
            <v>0</v>
          </cell>
          <cell r="P227">
            <v>0</v>
          </cell>
          <cell r="Q227">
            <v>0</v>
          </cell>
          <cell r="R227">
            <v>18</v>
          </cell>
          <cell r="S227">
            <v>2</v>
          </cell>
          <cell r="T227">
            <v>0</v>
          </cell>
          <cell r="U227">
            <v>0</v>
          </cell>
          <cell r="V227">
            <v>0</v>
          </cell>
          <cell r="W227">
            <v>0</v>
          </cell>
          <cell r="X227">
            <v>150000</v>
          </cell>
          <cell r="Y227">
            <v>4500</v>
          </cell>
          <cell r="Z227">
            <v>15000</v>
          </cell>
          <cell r="AA227">
            <v>169500</v>
          </cell>
          <cell r="AB227">
            <v>8475</v>
          </cell>
          <cell r="AC227">
            <v>177975</v>
          </cell>
          <cell r="AD227">
            <v>4684</v>
          </cell>
          <cell r="AE227">
            <v>110162</v>
          </cell>
          <cell r="AF227" t="str">
            <v>CX750</v>
          </cell>
          <cell r="AG227">
            <v>35855</v>
          </cell>
          <cell r="AH227" t="str">
            <v>160-41063864</v>
          </cell>
          <cell r="AI227">
            <v>35853</v>
          </cell>
          <cell r="AJ227">
            <v>920117</v>
          </cell>
          <cell r="AK227">
            <v>35853</v>
          </cell>
          <cell r="AL227">
            <v>36</v>
          </cell>
          <cell r="AR227">
            <v>39.35</v>
          </cell>
          <cell r="AW227">
            <v>20</v>
          </cell>
          <cell r="AX227">
            <v>110162</v>
          </cell>
          <cell r="AY227">
            <v>0</v>
          </cell>
          <cell r="AZ227">
            <v>0</v>
          </cell>
          <cell r="BA227">
            <v>0</v>
          </cell>
          <cell r="BB227">
            <v>0</v>
          </cell>
          <cell r="BC227">
            <v>20</v>
          </cell>
          <cell r="BD227">
            <v>110162</v>
          </cell>
          <cell r="BF227">
            <v>184315</v>
          </cell>
          <cell r="BG227">
            <v>4334878</v>
          </cell>
          <cell r="BH227">
            <v>4334878</v>
          </cell>
          <cell r="BI227">
            <v>4334875</v>
          </cell>
          <cell r="BJ227">
            <v>0</v>
          </cell>
          <cell r="BK227">
            <v>0</v>
          </cell>
          <cell r="BL227">
            <v>4051951</v>
          </cell>
          <cell r="BM227">
            <v>35853</v>
          </cell>
          <cell r="BN227">
            <v>980314</v>
          </cell>
        </row>
        <row r="228">
          <cell r="A228">
            <v>225</v>
          </cell>
          <cell r="B228">
            <v>178</v>
          </cell>
          <cell r="C228">
            <v>35853</v>
          </cell>
          <cell r="D228" t="str">
            <v>c</v>
          </cell>
          <cell r="E228" t="str">
            <v>CHANNEL [V]</v>
          </cell>
          <cell r="F228">
            <v>71</v>
          </cell>
          <cell r="G228" t="str">
            <v>Women's Day Special</v>
          </cell>
          <cell r="I228">
            <v>35862</v>
          </cell>
          <cell r="J228" t="str">
            <v>3a</v>
          </cell>
          <cell r="K228" t="str">
            <v>ANALOG - 30</v>
          </cell>
          <cell r="L228">
            <v>0</v>
          </cell>
          <cell r="M228">
            <v>0</v>
          </cell>
          <cell r="N228">
            <v>0</v>
          </cell>
          <cell r="O228">
            <v>0</v>
          </cell>
          <cell r="P228">
            <v>0</v>
          </cell>
          <cell r="Q228">
            <v>0</v>
          </cell>
          <cell r="R228">
            <v>1</v>
          </cell>
          <cell r="S228">
            <v>0</v>
          </cell>
          <cell r="T228">
            <v>0</v>
          </cell>
          <cell r="U228">
            <v>0</v>
          </cell>
          <cell r="V228">
            <v>0</v>
          </cell>
          <cell r="W228">
            <v>0</v>
          </cell>
          <cell r="X228">
            <v>18000</v>
          </cell>
          <cell r="Y228">
            <v>7843</v>
          </cell>
          <cell r="Z228">
            <v>900</v>
          </cell>
          <cell r="AA228">
            <v>26743</v>
          </cell>
          <cell r="AB228">
            <v>1337</v>
          </cell>
          <cell r="AC228">
            <v>28080</v>
          </cell>
          <cell r="AD228">
            <v>739</v>
          </cell>
          <cell r="AE228">
            <v>739</v>
          </cell>
          <cell r="AF228" t="str">
            <v>CX750</v>
          </cell>
          <cell r="AG228">
            <v>35855</v>
          </cell>
          <cell r="AH228" t="str">
            <v>160-41063853</v>
          </cell>
          <cell r="AI228">
            <v>35853</v>
          </cell>
          <cell r="AJ228">
            <v>920118</v>
          </cell>
          <cell r="AK228">
            <v>35853</v>
          </cell>
          <cell r="AL228">
            <v>36</v>
          </cell>
          <cell r="AR228">
            <v>39.35</v>
          </cell>
          <cell r="AW228">
            <v>0</v>
          </cell>
          <cell r="AX228">
            <v>0</v>
          </cell>
          <cell r="AY228">
            <v>0</v>
          </cell>
          <cell r="AZ228">
            <v>0</v>
          </cell>
          <cell r="BA228">
            <v>1</v>
          </cell>
          <cell r="BB228">
            <v>739</v>
          </cell>
          <cell r="BC228">
            <v>1</v>
          </cell>
          <cell r="BD228">
            <v>739</v>
          </cell>
          <cell r="BF228">
            <v>29080</v>
          </cell>
          <cell r="BG228">
            <v>29080</v>
          </cell>
          <cell r="BH228">
            <v>0</v>
          </cell>
          <cell r="BI228">
            <v>0</v>
          </cell>
          <cell r="BJ228">
            <v>0</v>
          </cell>
          <cell r="BK228">
            <v>29080</v>
          </cell>
          <cell r="BL228">
            <v>4051948</v>
          </cell>
          <cell r="BM228">
            <v>35853</v>
          </cell>
          <cell r="BN228">
            <v>980314</v>
          </cell>
        </row>
        <row r="229">
          <cell r="A229">
            <v>226</v>
          </cell>
          <cell r="B229">
            <v>178</v>
          </cell>
          <cell r="C229">
            <v>35853</v>
          </cell>
          <cell r="D229" t="str">
            <v>c</v>
          </cell>
          <cell r="E229" t="str">
            <v>CHANNEL [V]</v>
          </cell>
          <cell r="F229" t="str">
            <v>9rev</v>
          </cell>
          <cell r="G229" t="str">
            <v>UB Ice Mangta Hai</v>
          </cell>
          <cell r="H229">
            <v>1</v>
          </cell>
          <cell r="I229">
            <v>35858</v>
          </cell>
          <cell r="J229" t="str">
            <v>3b</v>
          </cell>
          <cell r="K229" t="str">
            <v>ANALOG - 60</v>
          </cell>
          <cell r="L229">
            <v>0</v>
          </cell>
          <cell r="M229">
            <v>0</v>
          </cell>
          <cell r="N229">
            <v>0</v>
          </cell>
          <cell r="O229">
            <v>0</v>
          </cell>
          <cell r="P229">
            <v>0</v>
          </cell>
          <cell r="Q229">
            <v>0</v>
          </cell>
          <cell r="R229">
            <v>1</v>
          </cell>
          <cell r="S229">
            <v>1</v>
          </cell>
          <cell r="T229">
            <v>0</v>
          </cell>
          <cell r="U229">
            <v>0</v>
          </cell>
          <cell r="V229">
            <v>0</v>
          </cell>
          <cell r="W229">
            <v>0</v>
          </cell>
          <cell r="X229">
            <v>40000</v>
          </cell>
          <cell r="Y229">
            <v>0</v>
          </cell>
          <cell r="Z229">
            <v>0</v>
          </cell>
          <cell r="AA229">
            <v>40000</v>
          </cell>
          <cell r="AB229">
            <v>2000</v>
          </cell>
          <cell r="AC229">
            <v>42000</v>
          </cell>
          <cell r="AD229">
            <v>1105</v>
          </cell>
          <cell r="AE229">
            <v>1844</v>
          </cell>
          <cell r="AF229" t="str">
            <v>CX750</v>
          </cell>
          <cell r="AG229">
            <v>35855</v>
          </cell>
          <cell r="AH229" t="str">
            <v>160-41063853</v>
          </cell>
          <cell r="AI229">
            <v>35853</v>
          </cell>
          <cell r="AJ229">
            <v>920118</v>
          </cell>
          <cell r="AK229">
            <v>35853</v>
          </cell>
          <cell r="AL229">
            <v>36</v>
          </cell>
          <cell r="AR229">
            <v>39.35</v>
          </cell>
          <cell r="AW229">
            <v>0</v>
          </cell>
          <cell r="AX229">
            <v>0</v>
          </cell>
          <cell r="AY229">
            <v>0</v>
          </cell>
          <cell r="AZ229">
            <v>0</v>
          </cell>
          <cell r="BA229">
            <v>2</v>
          </cell>
          <cell r="BB229">
            <v>1844</v>
          </cell>
          <cell r="BC229">
            <v>2</v>
          </cell>
          <cell r="BD229">
            <v>1844</v>
          </cell>
          <cell r="BF229">
            <v>43482</v>
          </cell>
          <cell r="BG229">
            <v>72562</v>
          </cell>
          <cell r="BH229">
            <v>72562</v>
          </cell>
          <cell r="BI229">
            <v>0</v>
          </cell>
          <cell r="BJ229">
            <v>0</v>
          </cell>
          <cell r="BK229">
            <v>72561</v>
          </cell>
          <cell r="BL229">
            <v>4051948</v>
          </cell>
          <cell r="BM229">
            <v>35853</v>
          </cell>
          <cell r="BN229">
            <v>980314</v>
          </cell>
        </row>
        <row r="230">
          <cell r="A230">
            <v>227</v>
          </cell>
          <cell r="B230" t="str">
            <v>DEL/161</v>
          </cell>
          <cell r="C230">
            <v>35830</v>
          </cell>
          <cell r="D230" t="str">
            <v>a</v>
          </cell>
          <cell r="E230" t="str">
            <v>STAR PLUS</v>
          </cell>
          <cell r="F230" t="str">
            <v>84a</v>
          </cell>
          <cell r="G230" t="str">
            <v>Family Fortunes</v>
          </cell>
          <cell r="H230">
            <v>17</v>
          </cell>
          <cell r="I230">
            <v>35846</v>
          </cell>
          <cell r="J230" t="str">
            <v>3a</v>
          </cell>
          <cell r="K230" t="str">
            <v>ANALOG - 30</v>
          </cell>
          <cell r="L230">
            <v>0</v>
          </cell>
          <cell r="M230">
            <v>0</v>
          </cell>
          <cell r="N230">
            <v>0</v>
          </cell>
          <cell r="O230">
            <v>0</v>
          </cell>
          <cell r="P230">
            <v>0</v>
          </cell>
          <cell r="Q230">
            <v>0</v>
          </cell>
          <cell r="R230">
            <v>1</v>
          </cell>
          <cell r="S230">
            <v>0</v>
          </cell>
          <cell r="T230">
            <v>0</v>
          </cell>
          <cell r="U230">
            <v>0</v>
          </cell>
          <cell r="V230">
            <v>0</v>
          </cell>
          <cell r="W230">
            <v>0</v>
          </cell>
          <cell r="X230">
            <v>250000</v>
          </cell>
          <cell r="Y230">
            <v>7500</v>
          </cell>
          <cell r="Z230">
            <v>25000</v>
          </cell>
          <cell r="AA230">
            <v>282500</v>
          </cell>
          <cell r="AB230">
            <v>14125</v>
          </cell>
          <cell r="AC230">
            <v>296625</v>
          </cell>
          <cell r="AD230">
            <v>7806</v>
          </cell>
          <cell r="AE230">
            <v>7806</v>
          </cell>
          <cell r="AF230" t="str">
            <v>UA</v>
          </cell>
          <cell r="AG230">
            <v>35830</v>
          </cell>
          <cell r="AH230" t="str">
            <v>016-58838780</v>
          </cell>
          <cell r="AI230">
            <v>35830</v>
          </cell>
          <cell r="AJ230">
            <v>142655</v>
          </cell>
          <cell r="AK230">
            <v>35830</v>
          </cell>
          <cell r="AL230">
            <v>48</v>
          </cell>
          <cell r="AR230">
            <v>38.68</v>
          </cell>
          <cell r="AS230">
            <v>35880</v>
          </cell>
          <cell r="AW230">
            <v>1</v>
          </cell>
          <cell r="AX230">
            <v>7806</v>
          </cell>
          <cell r="AY230">
            <v>0</v>
          </cell>
          <cell r="AZ230">
            <v>0</v>
          </cell>
          <cell r="BA230">
            <v>0</v>
          </cell>
          <cell r="BB230">
            <v>0</v>
          </cell>
          <cell r="BC230">
            <v>1</v>
          </cell>
          <cell r="BD230">
            <v>7806</v>
          </cell>
          <cell r="BF230">
            <v>301936</v>
          </cell>
          <cell r="BG230">
            <v>301936</v>
          </cell>
          <cell r="BH230">
            <v>0</v>
          </cell>
          <cell r="BI230">
            <v>301936</v>
          </cell>
          <cell r="BJ230">
            <v>0</v>
          </cell>
          <cell r="BK230">
            <v>0</v>
          </cell>
          <cell r="BL230">
            <v>7023282</v>
          </cell>
          <cell r="BM230">
            <v>35830</v>
          </cell>
          <cell r="BN230" t="str">
            <v>980305FC188</v>
          </cell>
        </row>
        <row r="231">
          <cell r="A231">
            <v>228</v>
          </cell>
          <cell r="B231" t="str">
            <v>DEL/161</v>
          </cell>
          <cell r="C231">
            <v>35830</v>
          </cell>
          <cell r="D231" t="str">
            <v>a</v>
          </cell>
          <cell r="E231" t="str">
            <v>STAR PLUS</v>
          </cell>
          <cell r="F231" t="str">
            <v>84a</v>
          </cell>
          <cell r="G231" t="str">
            <v>Family Fortunes</v>
          </cell>
          <cell r="H231">
            <v>18</v>
          </cell>
          <cell r="I231">
            <v>35853</v>
          </cell>
          <cell r="J231" t="str">
            <v>3a</v>
          </cell>
          <cell r="K231" t="str">
            <v>ANALOG - 30</v>
          </cell>
          <cell r="L231">
            <v>0</v>
          </cell>
          <cell r="M231">
            <v>0</v>
          </cell>
          <cell r="N231">
            <v>0</v>
          </cell>
          <cell r="O231">
            <v>0</v>
          </cell>
          <cell r="P231">
            <v>0</v>
          </cell>
          <cell r="Q231">
            <v>0</v>
          </cell>
          <cell r="R231">
            <v>2</v>
          </cell>
          <cell r="S231">
            <v>0</v>
          </cell>
          <cell r="T231">
            <v>0</v>
          </cell>
          <cell r="U231">
            <v>0</v>
          </cell>
          <cell r="V231">
            <v>0</v>
          </cell>
          <cell r="W231">
            <v>0</v>
          </cell>
          <cell r="X231">
            <v>250000</v>
          </cell>
          <cell r="Y231">
            <v>7500</v>
          </cell>
          <cell r="Z231">
            <v>25000</v>
          </cell>
          <cell r="AA231">
            <v>282500</v>
          </cell>
          <cell r="AB231">
            <v>14125</v>
          </cell>
          <cell r="AC231">
            <v>296625</v>
          </cell>
          <cell r="AD231">
            <v>7806</v>
          </cell>
          <cell r="AE231">
            <v>15612</v>
          </cell>
          <cell r="AF231" t="str">
            <v>UA</v>
          </cell>
          <cell r="AG231">
            <v>35830</v>
          </cell>
          <cell r="AH231" t="str">
            <v>016-58838780</v>
          </cell>
          <cell r="AI231">
            <v>35830</v>
          </cell>
          <cell r="AJ231">
            <v>142655</v>
          </cell>
          <cell r="AK231">
            <v>35830</v>
          </cell>
          <cell r="AL231">
            <v>48</v>
          </cell>
          <cell r="AR231">
            <v>38.68</v>
          </cell>
          <cell r="AW231">
            <v>2</v>
          </cell>
          <cell r="AX231">
            <v>15612</v>
          </cell>
          <cell r="AY231">
            <v>0</v>
          </cell>
          <cell r="AZ231">
            <v>0</v>
          </cell>
          <cell r="BA231">
            <v>0</v>
          </cell>
          <cell r="BB231">
            <v>0</v>
          </cell>
          <cell r="BC231">
            <v>2</v>
          </cell>
          <cell r="BD231">
            <v>15612</v>
          </cell>
          <cell r="BF231">
            <v>301936</v>
          </cell>
          <cell r="BG231">
            <v>603872</v>
          </cell>
          <cell r="BH231">
            <v>0</v>
          </cell>
          <cell r="BI231">
            <v>603872</v>
          </cell>
          <cell r="BJ231">
            <v>0</v>
          </cell>
          <cell r="BK231">
            <v>0</v>
          </cell>
          <cell r="BL231">
            <v>7023282</v>
          </cell>
          <cell r="BM231">
            <v>35830</v>
          </cell>
          <cell r="BN231" t="str">
            <v>980305FC188</v>
          </cell>
        </row>
        <row r="232">
          <cell r="A232">
            <v>229</v>
          </cell>
          <cell r="B232" t="str">
            <v>DEL/161</v>
          </cell>
          <cell r="C232">
            <v>35830</v>
          </cell>
          <cell r="D232" t="str">
            <v>a</v>
          </cell>
          <cell r="E232" t="str">
            <v>STAR PLUS</v>
          </cell>
          <cell r="F232">
            <v>10</v>
          </cell>
          <cell r="G232" t="str">
            <v xml:space="preserve">Awaaz </v>
          </cell>
          <cell r="H232">
            <v>45</v>
          </cell>
          <cell r="J232" t="str">
            <v>3a</v>
          </cell>
          <cell r="K232" t="str">
            <v>ANALOG - 30</v>
          </cell>
          <cell r="L232">
            <v>0</v>
          </cell>
          <cell r="M232">
            <v>0</v>
          </cell>
          <cell r="N232">
            <v>0</v>
          </cell>
          <cell r="O232">
            <v>0</v>
          </cell>
          <cell r="P232">
            <v>0</v>
          </cell>
          <cell r="Q232">
            <v>0</v>
          </cell>
          <cell r="R232">
            <v>3</v>
          </cell>
          <cell r="S232">
            <v>0</v>
          </cell>
          <cell r="T232">
            <v>0</v>
          </cell>
          <cell r="U232">
            <v>0</v>
          </cell>
          <cell r="V232">
            <v>0</v>
          </cell>
          <cell r="W232">
            <v>0</v>
          </cell>
          <cell r="X232">
            <v>300000</v>
          </cell>
          <cell r="Y232">
            <v>9000</v>
          </cell>
          <cell r="Z232">
            <v>30000</v>
          </cell>
          <cell r="AA232">
            <v>339000</v>
          </cell>
          <cell r="AB232">
            <v>16950</v>
          </cell>
          <cell r="AC232">
            <v>355950</v>
          </cell>
          <cell r="AD232">
            <v>9367</v>
          </cell>
          <cell r="AE232">
            <v>24979</v>
          </cell>
          <cell r="AF232" t="str">
            <v>UA</v>
          </cell>
          <cell r="AG232">
            <v>35830</v>
          </cell>
          <cell r="AH232" t="str">
            <v>016-58838780</v>
          </cell>
          <cell r="AI232">
            <v>35830</v>
          </cell>
          <cell r="AJ232">
            <v>142655</v>
          </cell>
          <cell r="AK232">
            <v>35830</v>
          </cell>
          <cell r="AL232">
            <v>48</v>
          </cell>
          <cell r="AR232">
            <v>38.68</v>
          </cell>
          <cell r="AW232">
            <v>3</v>
          </cell>
          <cell r="AX232">
            <v>24979</v>
          </cell>
          <cell r="AY232">
            <v>0</v>
          </cell>
          <cell r="AZ232">
            <v>0</v>
          </cell>
          <cell r="BA232">
            <v>0</v>
          </cell>
          <cell r="BB232">
            <v>0</v>
          </cell>
          <cell r="BC232">
            <v>3</v>
          </cell>
          <cell r="BD232">
            <v>24979</v>
          </cell>
          <cell r="BF232">
            <v>362316</v>
          </cell>
          <cell r="BG232">
            <v>966188</v>
          </cell>
          <cell r="BH232">
            <v>0</v>
          </cell>
          <cell r="BI232">
            <v>966188</v>
          </cell>
          <cell r="BJ232">
            <v>0</v>
          </cell>
          <cell r="BK232">
            <v>0</v>
          </cell>
          <cell r="BL232">
            <v>7023282</v>
          </cell>
          <cell r="BM232">
            <v>35830</v>
          </cell>
          <cell r="BN232" t="str">
            <v>980305FC188</v>
          </cell>
        </row>
        <row r="233">
          <cell r="A233">
            <v>230</v>
          </cell>
          <cell r="B233" t="str">
            <v>DEL/161</v>
          </cell>
          <cell r="C233">
            <v>35830</v>
          </cell>
          <cell r="D233" t="str">
            <v>a</v>
          </cell>
          <cell r="E233" t="str">
            <v>STAR PLUS</v>
          </cell>
          <cell r="F233">
            <v>121</v>
          </cell>
          <cell r="G233" t="str">
            <v>Poll'98</v>
          </cell>
          <cell r="H233">
            <v>2</v>
          </cell>
          <cell r="I233">
            <v>35832</v>
          </cell>
          <cell r="J233" t="str">
            <v>3a</v>
          </cell>
          <cell r="K233" t="str">
            <v>ANALOG - 30</v>
          </cell>
          <cell r="L233">
            <v>0</v>
          </cell>
          <cell r="M233">
            <v>0</v>
          </cell>
          <cell r="N233">
            <v>0</v>
          </cell>
          <cell r="O233">
            <v>0</v>
          </cell>
          <cell r="P233">
            <v>0</v>
          </cell>
          <cell r="Q233">
            <v>0</v>
          </cell>
          <cell r="R233">
            <v>4</v>
          </cell>
          <cell r="S233">
            <v>0</v>
          </cell>
          <cell r="T233">
            <v>0</v>
          </cell>
          <cell r="U233">
            <v>0</v>
          </cell>
          <cell r="V233">
            <v>0</v>
          </cell>
          <cell r="W233">
            <v>0</v>
          </cell>
          <cell r="X233">
            <v>180000</v>
          </cell>
          <cell r="Y233">
            <v>5400</v>
          </cell>
          <cell r="Z233">
            <v>18000</v>
          </cell>
          <cell r="AA233">
            <v>203400</v>
          </cell>
          <cell r="AB233">
            <v>10170</v>
          </cell>
          <cell r="AC233">
            <v>213570</v>
          </cell>
          <cell r="AD233">
            <v>5620</v>
          </cell>
          <cell r="AE233">
            <v>30599</v>
          </cell>
          <cell r="AF233" t="str">
            <v>UA</v>
          </cell>
          <cell r="AG233">
            <v>35830</v>
          </cell>
          <cell r="AH233" t="str">
            <v>016-58838780</v>
          </cell>
          <cell r="AI233">
            <v>35830</v>
          </cell>
          <cell r="AJ233">
            <v>142655</v>
          </cell>
          <cell r="AK233">
            <v>35830</v>
          </cell>
          <cell r="AL233">
            <v>48</v>
          </cell>
          <cell r="AR233">
            <v>38.68</v>
          </cell>
          <cell r="AW233">
            <v>4</v>
          </cell>
          <cell r="AX233">
            <v>30599</v>
          </cell>
          <cell r="AY233">
            <v>0</v>
          </cell>
          <cell r="AZ233">
            <v>0</v>
          </cell>
          <cell r="BA233">
            <v>0</v>
          </cell>
          <cell r="BB233">
            <v>0</v>
          </cell>
          <cell r="BC233">
            <v>4</v>
          </cell>
          <cell r="BD233">
            <v>30599</v>
          </cell>
          <cell r="BF233">
            <v>217382</v>
          </cell>
          <cell r="BG233">
            <v>1183570</v>
          </cell>
          <cell r="BH233">
            <v>0</v>
          </cell>
          <cell r="BI233">
            <v>1183569</v>
          </cell>
          <cell r="BJ233">
            <v>0</v>
          </cell>
          <cell r="BK233">
            <v>0</v>
          </cell>
          <cell r="BL233">
            <v>7023282</v>
          </cell>
          <cell r="BM233">
            <v>35830</v>
          </cell>
          <cell r="BN233" t="str">
            <v>980305FC188</v>
          </cell>
        </row>
        <row r="234">
          <cell r="A234">
            <v>231</v>
          </cell>
          <cell r="B234" t="str">
            <v>DEL/161</v>
          </cell>
          <cell r="C234">
            <v>35830</v>
          </cell>
          <cell r="D234" t="str">
            <v>a</v>
          </cell>
          <cell r="E234" t="str">
            <v>STAR PLUS</v>
          </cell>
          <cell r="F234">
            <v>122</v>
          </cell>
          <cell r="G234" t="str">
            <v>Voter's Edge</v>
          </cell>
          <cell r="H234">
            <v>1</v>
          </cell>
          <cell r="I234">
            <v>35832</v>
          </cell>
          <cell r="J234" t="str">
            <v>3a</v>
          </cell>
          <cell r="K234" t="str">
            <v>ANALOG - 30</v>
          </cell>
          <cell r="L234">
            <v>0</v>
          </cell>
          <cell r="M234">
            <v>0</v>
          </cell>
          <cell r="N234">
            <v>0</v>
          </cell>
          <cell r="O234">
            <v>0</v>
          </cell>
          <cell r="P234">
            <v>0</v>
          </cell>
          <cell r="Q234">
            <v>0</v>
          </cell>
          <cell r="R234">
            <v>5</v>
          </cell>
          <cell r="S234">
            <v>0</v>
          </cell>
          <cell r="T234">
            <v>0</v>
          </cell>
          <cell r="U234">
            <v>0</v>
          </cell>
          <cell r="V234">
            <v>0</v>
          </cell>
          <cell r="W234">
            <v>0</v>
          </cell>
          <cell r="X234">
            <v>181250</v>
          </cell>
          <cell r="Y234">
            <v>5438</v>
          </cell>
          <cell r="Z234">
            <v>18125</v>
          </cell>
          <cell r="AA234">
            <v>204813</v>
          </cell>
          <cell r="AB234">
            <v>10241</v>
          </cell>
          <cell r="AC234">
            <v>215054</v>
          </cell>
          <cell r="AD234">
            <v>5659</v>
          </cell>
          <cell r="AE234">
            <v>36258</v>
          </cell>
          <cell r="AF234" t="str">
            <v>UA</v>
          </cell>
          <cell r="AG234">
            <v>35830</v>
          </cell>
          <cell r="AH234" t="str">
            <v>016-58838780</v>
          </cell>
          <cell r="AI234">
            <v>35830</v>
          </cell>
          <cell r="AJ234">
            <v>142655</v>
          </cell>
          <cell r="AK234">
            <v>35830</v>
          </cell>
          <cell r="AL234">
            <v>48</v>
          </cell>
          <cell r="AR234">
            <v>38.68</v>
          </cell>
          <cell r="AW234">
            <v>5</v>
          </cell>
          <cell r="AX234">
            <v>36258</v>
          </cell>
          <cell r="AY234">
            <v>0</v>
          </cell>
          <cell r="AZ234">
            <v>0</v>
          </cell>
          <cell r="BA234">
            <v>0</v>
          </cell>
          <cell r="BB234">
            <v>0</v>
          </cell>
          <cell r="BC234">
            <v>5</v>
          </cell>
          <cell r="BD234">
            <v>36258</v>
          </cell>
          <cell r="BF234">
            <v>218890</v>
          </cell>
          <cell r="BG234">
            <v>1402460</v>
          </cell>
          <cell r="BH234">
            <v>1402460</v>
          </cell>
          <cell r="BI234">
            <v>1402459</v>
          </cell>
          <cell r="BJ234">
            <v>0</v>
          </cell>
          <cell r="BK234">
            <v>0</v>
          </cell>
          <cell r="BL234">
            <v>7023282</v>
          </cell>
          <cell r="BM234">
            <v>35830</v>
          </cell>
          <cell r="BN234" t="str">
            <v>980305FC189</v>
          </cell>
        </row>
        <row r="235">
          <cell r="A235">
            <v>232</v>
          </cell>
          <cell r="B235" t="str">
            <v>DEL/162</v>
          </cell>
          <cell r="C235">
            <v>35835</v>
          </cell>
          <cell r="D235" t="str">
            <v>a</v>
          </cell>
          <cell r="E235" t="str">
            <v>STAR PLUS</v>
          </cell>
          <cell r="F235">
            <v>60</v>
          </cell>
          <cell r="G235" t="str">
            <v>It's Small World</v>
          </cell>
          <cell r="H235">
            <v>9</v>
          </cell>
          <cell r="I235">
            <v>35840</v>
          </cell>
          <cell r="J235" t="str">
            <v>3a</v>
          </cell>
          <cell r="K235" t="str">
            <v>ANALOG - 30</v>
          </cell>
          <cell r="L235">
            <v>0</v>
          </cell>
          <cell r="M235">
            <v>0</v>
          </cell>
          <cell r="N235">
            <v>0</v>
          </cell>
          <cell r="O235">
            <v>0</v>
          </cell>
          <cell r="P235">
            <v>0</v>
          </cell>
          <cell r="Q235">
            <v>0</v>
          </cell>
          <cell r="R235">
            <v>1</v>
          </cell>
          <cell r="S235">
            <v>0</v>
          </cell>
          <cell r="T235">
            <v>0</v>
          </cell>
          <cell r="U235">
            <v>0</v>
          </cell>
          <cell r="V235">
            <v>0</v>
          </cell>
          <cell r="W235">
            <v>0</v>
          </cell>
          <cell r="X235">
            <v>300000</v>
          </cell>
          <cell r="Y235">
            <v>9000</v>
          </cell>
          <cell r="Z235">
            <v>30000</v>
          </cell>
          <cell r="AA235">
            <v>339000</v>
          </cell>
          <cell r="AB235">
            <v>16950</v>
          </cell>
          <cell r="AC235">
            <v>355950</v>
          </cell>
          <cell r="AD235">
            <v>9367</v>
          </cell>
          <cell r="AE235">
            <v>9367</v>
          </cell>
          <cell r="AF235" t="str">
            <v>UA</v>
          </cell>
          <cell r="AG235">
            <v>35835</v>
          </cell>
          <cell r="AH235" t="str">
            <v>016-58788354</v>
          </cell>
          <cell r="AI235">
            <v>35835</v>
          </cell>
          <cell r="AJ235">
            <v>142661</v>
          </cell>
          <cell r="AK235">
            <v>35835</v>
          </cell>
          <cell r="AL235">
            <v>48</v>
          </cell>
          <cell r="AR235">
            <v>38.755000000000003</v>
          </cell>
          <cell r="AW235">
            <v>1</v>
          </cell>
          <cell r="AX235">
            <v>9367</v>
          </cell>
          <cell r="AY235">
            <v>0</v>
          </cell>
          <cell r="AZ235">
            <v>0</v>
          </cell>
          <cell r="BA235">
            <v>0</v>
          </cell>
          <cell r="BB235">
            <v>0</v>
          </cell>
          <cell r="BC235">
            <v>1</v>
          </cell>
          <cell r="BD235">
            <v>9367</v>
          </cell>
          <cell r="BF235">
            <v>363018</v>
          </cell>
          <cell r="BG235">
            <v>363018</v>
          </cell>
          <cell r="BH235">
            <v>0</v>
          </cell>
          <cell r="BI235">
            <v>363018</v>
          </cell>
          <cell r="BJ235">
            <v>0</v>
          </cell>
          <cell r="BK235">
            <v>0</v>
          </cell>
          <cell r="BL235">
            <v>7028098</v>
          </cell>
          <cell r="BM235">
            <v>35836</v>
          </cell>
          <cell r="BN235" t="str">
            <v>980305FC189</v>
          </cell>
        </row>
        <row r="236">
          <cell r="A236">
            <v>233</v>
          </cell>
          <cell r="B236" t="str">
            <v>DEL/162</v>
          </cell>
          <cell r="C236">
            <v>35835</v>
          </cell>
          <cell r="D236" t="str">
            <v>a</v>
          </cell>
          <cell r="E236" t="str">
            <v>STAR PLUS</v>
          </cell>
          <cell r="F236">
            <v>86</v>
          </cell>
          <cell r="G236" t="str">
            <v>Special Session</v>
          </cell>
          <cell r="H236">
            <v>13</v>
          </cell>
          <cell r="J236" t="str">
            <v>3a</v>
          </cell>
          <cell r="K236" t="str">
            <v>ANALOG - 30</v>
          </cell>
          <cell r="L236">
            <v>0</v>
          </cell>
          <cell r="M236">
            <v>0</v>
          </cell>
          <cell r="N236">
            <v>0</v>
          </cell>
          <cell r="O236">
            <v>0</v>
          </cell>
          <cell r="P236">
            <v>0</v>
          </cell>
          <cell r="Q236">
            <v>0</v>
          </cell>
          <cell r="R236">
            <v>2</v>
          </cell>
          <cell r="S236">
            <v>0</v>
          </cell>
          <cell r="T236">
            <v>0</v>
          </cell>
          <cell r="U236">
            <v>0</v>
          </cell>
          <cell r="V236">
            <v>0</v>
          </cell>
          <cell r="W236">
            <v>0</v>
          </cell>
          <cell r="X236">
            <v>145000</v>
          </cell>
          <cell r="Y236">
            <v>4350</v>
          </cell>
          <cell r="Z236">
            <v>14500</v>
          </cell>
          <cell r="AA236">
            <v>163850</v>
          </cell>
          <cell r="AB236">
            <v>8193</v>
          </cell>
          <cell r="AC236">
            <v>172043</v>
          </cell>
          <cell r="AD236">
            <v>4527</v>
          </cell>
          <cell r="AE236">
            <v>13894</v>
          </cell>
          <cell r="AF236" t="str">
            <v>UA</v>
          </cell>
          <cell r="AG236">
            <v>35835</v>
          </cell>
          <cell r="AH236" t="str">
            <v>016-58788354</v>
          </cell>
          <cell r="AI236">
            <v>35835</v>
          </cell>
          <cell r="AJ236">
            <v>142661</v>
          </cell>
          <cell r="AK236">
            <v>35835</v>
          </cell>
          <cell r="AL236">
            <v>48</v>
          </cell>
          <cell r="AR236">
            <v>38.755000000000003</v>
          </cell>
          <cell r="AW236">
            <v>2</v>
          </cell>
          <cell r="AX236">
            <v>13894</v>
          </cell>
          <cell r="AY236">
            <v>0</v>
          </cell>
          <cell r="AZ236">
            <v>0</v>
          </cell>
          <cell r="BA236">
            <v>0</v>
          </cell>
          <cell r="BB236">
            <v>0</v>
          </cell>
          <cell r="BC236">
            <v>2</v>
          </cell>
          <cell r="BD236">
            <v>13894</v>
          </cell>
          <cell r="BF236">
            <v>175444</v>
          </cell>
          <cell r="BG236">
            <v>538462</v>
          </cell>
          <cell r="BH236">
            <v>0</v>
          </cell>
          <cell r="BI236">
            <v>538462</v>
          </cell>
          <cell r="BJ236">
            <v>0</v>
          </cell>
          <cell r="BK236">
            <v>0</v>
          </cell>
          <cell r="BL236">
            <v>7028098</v>
          </cell>
          <cell r="BM236">
            <v>35836</v>
          </cell>
          <cell r="BN236" t="str">
            <v>980305FC189</v>
          </cell>
        </row>
        <row r="237">
          <cell r="A237">
            <v>234</v>
          </cell>
          <cell r="B237" t="str">
            <v>DEL/162</v>
          </cell>
          <cell r="C237">
            <v>35835</v>
          </cell>
          <cell r="D237" t="str">
            <v>a</v>
          </cell>
          <cell r="E237" t="str">
            <v>STAR PLUS</v>
          </cell>
          <cell r="F237">
            <v>122</v>
          </cell>
          <cell r="G237" t="str">
            <v>Voter's Edge</v>
          </cell>
          <cell r="H237">
            <v>2</v>
          </cell>
          <cell r="J237" t="str">
            <v>3a</v>
          </cell>
          <cell r="K237" t="str">
            <v>ANALOG - 30</v>
          </cell>
          <cell r="L237">
            <v>0</v>
          </cell>
          <cell r="M237">
            <v>0</v>
          </cell>
          <cell r="N237">
            <v>0</v>
          </cell>
          <cell r="O237">
            <v>0</v>
          </cell>
          <cell r="P237">
            <v>0</v>
          </cell>
          <cell r="Q237">
            <v>0</v>
          </cell>
          <cell r="R237">
            <v>3</v>
          </cell>
          <cell r="S237">
            <v>0</v>
          </cell>
          <cell r="T237">
            <v>0</v>
          </cell>
          <cell r="U237">
            <v>0</v>
          </cell>
          <cell r="V237">
            <v>0</v>
          </cell>
          <cell r="W237">
            <v>0</v>
          </cell>
          <cell r="X237">
            <v>181250</v>
          </cell>
          <cell r="Y237">
            <v>5438</v>
          </cell>
          <cell r="Z237">
            <v>18125</v>
          </cell>
          <cell r="AA237">
            <v>204813</v>
          </cell>
          <cell r="AB237">
            <v>10241</v>
          </cell>
          <cell r="AC237">
            <v>215054</v>
          </cell>
          <cell r="AD237">
            <v>5659</v>
          </cell>
          <cell r="AE237">
            <v>19553</v>
          </cell>
          <cell r="AF237" t="str">
            <v>UA</v>
          </cell>
          <cell r="AG237">
            <v>35835</v>
          </cell>
          <cell r="AH237" t="str">
            <v>016-58788354</v>
          </cell>
          <cell r="AI237">
            <v>35835</v>
          </cell>
          <cell r="AJ237">
            <v>142661</v>
          </cell>
          <cell r="AK237">
            <v>35835</v>
          </cell>
          <cell r="AL237">
            <v>48</v>
          </cell>
          <cell r="AR237">
            <v>38.755000000000003</v>
          </cell>
          <cell r="AW237">
            <v>3</v>
          </cell>
          <cell r="AX237">
            <v>19553</v>
          </cell>
          <cell r="AY237">
            <v>0</v>
          </cell>
          <cell r="AZ237">
            <v>0</v>
          </cell>
          <cell r="BA237">
            <v>0</v>
          </cell>
          <cell r="BB237">
            <v>0</v>
          </cell>
          <cell r="BC237">
            <v>3</v>
          </cell>
          <cell r="BD237">
            <v>19553</v>
          </cell>
          <cell r="BF237">
            <v>219315</v>
          </cell>
          <cell r="BG237">
            <v>757777</v>
          </cell>
          <cell r="BH237">
            <v>0</v>
          </cell>
          <cell r="BI237">
            <v>757777</v>
          </cell>
          <cell r="BJ237">
            <v>0</v>
          </cell>
          <cell r="BK237">
            <v>0</v>
          </cell>
          <cell r="BL237">
            <v>7028098</v>
          </cell>
          <cell r="BM237">
            <v>35836</v>
          </cell>
          <cell r="BN237" t="str">
            <v>980305FC189</v>
          </cell>
        </row>
        <row r="238">
          <cell r="A238">
            <v>235</v>
          </cell>
          <cell r="B238" t="str">
            <v>DEL/162</v>
          </cell>
          <cell r="C238">
            <v>35835</v>
          </cell>
          <cell r="D238" t="str">
            <v>a</v>
          </cell>
          <cell r="E238" t="str">
            <v>STAR PLUS</v>
          </cell>
          <cell r="F238">
            <v>4</v>
          </cell>
          <cell r="G238" t="str">
            <v>News Track</v>
          </cell>
          <cell r="H238">
            <v>44</v>
          </cell>
          <cell r="J238" t="str">
            <v>3a</v>
          </cell>
          <cell r="K238" t="str">
            <v>ANALOG - 30</v>
          </cell>
          <cell r="L238">
            <v>0</v>
          </cell>
          <cell r="M238">
            <v>0</v>
          </cell>
          <cell r="N238">
            <v>0</v>
          </cell>
          <cell r="O238">
            <v>0</v>
          </cell>
          <cell r="P238">
            <v>0</v>
          </cell>
          <cell r="Q238">
            <v>0</v>
          </cell>
          <cell r="R238">
            <v>4</v>
          </cell>
          <cell r="S238">
            <v>0</v>
          </cell>
          <cell r="T238">
            <v>0</v>
          </cell>
          <cell r="U238">
            <v>0</v>
          </cell>
          <cell r="V238">
            <v>0</v>
          </cell>
          <cell r="W238">
            <v>0</v>
          </cell>
          <cell r="X238">
            <v>207000</v>
          </cell>
          <cell r="Y238">
            <v>6210</v>
          </cell>
          <cell r="Z238">
            <v>20700</v>
          </cell>
          <cell r="AA238">
            <v>233910</v>
          </cell>
          <cell r="AB238">
            <v>11696</v>
          </cell>
          <cell r="AC238">
            <v>245606</v>
          </cell>
          <cell r="AD238">
            <v>6463</v>
          </cell>
          <cell r="AE238">
            <v>26016</v>
          </cell>
          <cell r="AF238" t="str">
            <v>UA</v>
          </cell>
          <cell r="AG238">
            <v>35835</v>
          </cell>
          <cell r="AH238" t="str">
            <v>016-58788354</v>
          </cell>
          <cell r="AI238">
            <v>35835</v>
          </cell>
          <cell r="AJ238">
            <v>142661</v>
          </cell>
          <cell r="AK238">
            <v>35835</v>
          </cell>
          <cell r="AL238">
            <v>48</v>
          </cell>
          <cell r="AR238">
            <v>38.755000000000003</v>
          </cell>
          <cell r="AW238">
            <v>4</v>
          </cell>
          <cell r="AX238">
            <v>26016</v>
          </cell>
          <cell r="AY238">
            <v>0</v>
          </cell>
          <cell r="AZ238">
            <v>0</v>
          </cell>
          <cell r="BA238">
            <v>0</v>
          </cell>
          <cell r="BB238">
            <v>0</v>
          </cell>
          <cell r="BC238">
            <v>4</v>
          </cell>
          <cell r="BD238">
            <v>26016</v>
          </cell>
          <cell r="BF238">
            <v>250474</v>
          </cell>
          <cell r="BG238">
            <v>1008251</v>
          </cell>
          <cell r="BH238">
            <v>1008251</v>
          </cell>
          <cell r="BI238">
            <v>1008250</v>
          </cell>
          <cell r="BJ238">
            <v>0</v>
          </cell>
          <cell r="BK238">
            <v>0</v>
          </cell>
          <cell r="BL238">
            <v>7028098</v>
          </cell>
          <cell r="BM238">
            <v>35836</v>
          </cell>
          <cell r="BN238" t="str">
            <v>980305FC189</v>
          </cell>
        </row>
        <row r="239">
          <cell r="A239">
            <v>236</v>
          </cell>
          <cell r="B239" t="str">
            <v>DEL/163</v>
          </cell>
          <cell r="C239">
            <v>35837</v>
          </cell>
          <cell r="D239" t="str">
            <v>a</v>
          </cell>
          <cell r="E239" t="str">
            <v>STAR PLUS</v>
          </cell>
          <cell r="F239">
            <v>60</v>
          </cell>
          <cell r="G239" t="str">
            <v>It's Small World</v>
          </cell>
          <cell r="H239">
            <v>8</v>
          </cell>
          <cell r="J239" t="str">
            <v>3a</v>
          </cell>
          <cell r="K239" t="str">
            <v>ANALOG - 30</v>
          </cell>
          <cell r="L239">
            <v>0</v>
          </cell>
          <cell r="M239">
            <v>0</v>
          </cell>
          <cell r="N239">
            <v>0</v>
          </cell>
          <cell r="O239">
            <v>0</v>
          </cell>
          <cell r="P239">
            <v>0</v>
          </cell>
          <cell r="Q239">
            <v>0</v>
          </cell>
          <cell r="R239">
            <v>1</v>
          </cell>
          <cell r="S239">
            <v>0</v>
          </cell>
          <cell r="T239">
            <v>0</v>
          </cell>
          <cell r="U239">
            <v>0</v>
          </cell>
          <cell r="V239">
            <v>0</v>
          </cell>
          <cell r="W239">
            <v>0</v>
          </cell>
          <cell r="X239">
            <v>300000</v>
          </cell>
          <cell r="Y239">
            <v>9000</v>
          </cell>
          <cell r="Z239">
            <v>30000</v>
          </cell>
          <cell r="AA239">
            <v>339000</v>
          </cell>
          <cell r="AB239">
            <v>16950</v>
          </cell>
          <cell r="AC239">
            <v>355950</v>
          </cell>
          <cell r="AD239">
            <v>9367</v>
          </cell>
          <cell r="AE239">
            <v>9367</v>
          </cell>
          <cell r="AF239" t="str">
            <v>UA</v>
          </cell>
          <cell r="AG239">
            <v>35837</v>
          </cell>
          <cell r="AH239" t="str">
            <v>016-58788376</v>
          </cell>
          <cell r="AI239">
            <v>35837</v>
          </cell>
          <cell r="AJ239">
            <v>142662</v>
          </cell>
          <cell r="AK239">
            <v>35837</v>
          </cell>
          <cell r="AL239">
            <v>48</v>
          </cell>
          <cell r="AR239">
            <v>38.78</v>
          </cell>
          <cell r="AW239">
            <v>1</v>
          </cell>
          <cell r="AX239">
            <v>9367</v>
          </cell>
          <cell r="AY239">
            <v>0</v>
          </cell>
          <cell r="AZ239">
            <v>0</v>
          </cell>
          <cell r="BA239">
            <v>0</v>
          </cell>
          <cell r="BB239">
            <v>0</v>
          </cell>
          <cell r="BC239">
            <v>1</v>
          </cell>
          <cell r="BD239">
            <v>9367</v>
          </cell>
          <cell r="BF239">
            <v>363252</v>
          </cell>
          <cell r="BG239">
            <v>363252</v>
          </cell>
          <cell r="BH239">
            <v>0</v>
          </cell>
          <cell r="BI239">
            <v>363252</v>
          </cell>
          <cell r="BJ239">
            <v>0</v>
          </cell>
          <cell r="BK239">
            <v>0</v>
          </cell>
          <cell r="BL239">
            <v>7029429</v>
          </cell>
          <cell r="BM239">
            <v>35837</v>
          </cell>
          <cell r="BN239" t="str">
            <v>980305FC190</v>
          </cell>
        </row>
        <row r="240">
          <cell r="A240">
            <v>237</v>
          </cell>
          <cell r="B240" t="str">
            <v>DEL/163</v>
          </cell>
          <cell r="C240">
            <v>35837</v>
          </cell>
          <cell r="D240" t="str">
            <v>a</v>
          </cell>
          <cell r="E240" t="str">
            <v>STAR PLUS</v>
          </cell>
          <cell r="F240">
            <v>25</v>
          </cell>
          <cell r="G240" t="str">
            <v>A Question of Answers</v>
          </cell>
          <cell r="H240">
            <v>36</v>
          </cell>
          <cell r="I240">
            <v>35843</v>
          </cell>
          <cell r="J240" t="str">
            <v>3a</v>
          </cell>
          <cell r="K240" t="str">
            <v>ANALOG - 30</v>
          </cell>
          <cell r="L240">
            <v>0</v>
          </cell>
          <cell r="M240">
            <v>0</v>
          </cell>
          <cell r="N240">
            <v>0</v>
          </cell>
          <cell r="O240">
            <v>0</v>
          </cell>
          <cell r="P240">
            <v>0</v>
          </cell>
          <cell r="Q240">
            <v>0</v>
          </cell>
          <cell r="R240">
            <v>2</v>
          </cell>
          <cell r="S240">
            <v>0</v>
          </cell>
          <cell r="T240">
            <v>0</v>
          </cell>
          <cell r="U240">
            <v>0</v>
          </cell>
          <cell r="V240">
            <v>0</v>
          </cell>
          <cell r="W240">
            <v>0</v>
          </cell>
          <cell r="X240">
            <v>225000</v>
          </cell>
          <cell r="Y240">
            <v>6750</v>
          </cell>
          <cell r="Z240">
            <v>22500</v>
          </cell>
          <cell r="AA240">
            <v>254250</v>
          </cell>
          <cell r="AB240">
            <v>12713</v>
          </cell>
          <cell r="AC240">
            <v>266963</v>
          </cell>
          <cell r="AD240">
            <v>7025</v>
          </cell>
          <cell r="AE240">
            <v>16392</v>
          </cell>
          <cell r="AF240" t="str">
            <v>UA</v>
          </cell>
          <cell r="AG240">
            <v>35837</v>
          </cell>
          <cell r="AH240" t="str">
            <v>016-58788376</v>
          </cell>
          <cell r="AI240">
            <v>35837</v>
          </cell>
          <cell r="AJ240">
            <v>142662</v>
          </cell>
          <cell r="AK240">
            <v>35837</v>
          </cell>
          <cell r="AL240">
            <v>48</v>
          </cell>
          <cell r="AR240">
            <v>38.78</v>
          </cell>
          <cell r="AW240">
            <v>2</v>
          </cell>
          <cell r="AX240">
            <v>16392</v>
          </cell>
          <cell r="AY240">
            <v>0</v>
          </cell>
          <cell r="AZ240">
            <v>0</v>
          </cell>
          <cell r="BA240">
            <v>0</v>
          </cell>
          <cell r="BB240">
            <v>0</v>
          </cell>
          <cell r="BC240">
            <v>2</v>
          </cell>
          <cell r="BD240">
            <v>16392</v>
          </cell>
          <cell r="BF240">
            <v>272430</v>
          </cell>
          <cell r="BG240">
            <v>635682</v>
          </cell>
          <cell r="BH240">
            <v>0</v>
          </cell>
          <cell r="BI240">
            <v>635682</v>
          </cell>
          <cell r="BJ240">
            <v>0</v>
          </cell>
          <cell r="BK240">
            <v>0</v>
          </cell>
          <cell r="BL240">
            <v>7029429</v>
          </cell>
          <cell r="BM240">
            <v>35837</v>
          </cell>
          <cell r="BN240" t="str">
            <v>980305FC190</v>
          </cell>
        </row>
        <row r="241">
          <cell r="A241">
            <v>238</v>
          </cell>
          <cell r="B241" t="str">
            <v>DEL/163</v>
          </cell>
          <cell r="C241">
            <v>35837</v>
          </cell>
          <cell r="D241" t="str">
            <v>a</v>
          </cell>
          <cell r="E241" t="str">
            <v>STAR PLUS</v>
          </cell>
          <cell r="F241">
            <v>122</v>
          </cell>
          <cell r="G241" t="str">
            <v>Voter's Edge</v>
          </cell>
          <cell r="H241">
            <v>3</v>
          </cell>
          <cell r="I241">
            <v>35839</v>
          </cell>
          <cell r="J241" t="str">
            <v>3a</v>
          </cell>
          <cell r="K241" t="str">
            <v>ANALOG - 30</v>
          </cell>
          <cell r="L241">
            <v>0</v>
          </cell>
          <cell r="M241">
            <v>0</v>
          </cell>
          <cell r="N241">
            <v>0</v>
          </cell>
          <cell r="O241">
            <v>0</v>
          </cell>
          <cell r="P241">
            <v>0</v>
          </cell>
          <cell r="Q241">
            <v>0</v>
          </cell>
          <cell r="R241">
            <v>3</v>
          </cell>
          <cell r="S241">
            <v>0</v>
          </cell>
          <cell r="T241">
            <v>0</v>
          </cell>
          <cell r="U241">
            <v>0</v>
          </cell>
          <cell r="V241">
            <v>0</v>
          </cell>
          <cell r="W241">
            <v>0</v>
          </cell>
          <cell r="X241">
            <v>181250</v>
          </cell>
          <cell r="Y241">
            <v>5438</v>
          </cell>
          <cell r="Z241">
            <v>18125</v>
          </cell>
          <cell r="AA241">
            <v>204813</v>
          </cell>
          <cell r="AB241">
            <v>10241</v>
          </cell>
          <cell r="AC241">
            <v>215054</v>
          </cell>
          <cell r="AD241">
            <v>5659</v>
          </cell>
          <cell r="AE241">
            <v>22051</v>
          </cell>
          <cell r="AF241" t="str">
            <v>UA</v>
          </cell>
          <cell r="AG241">
            <v>35837</v>
          </cell>
          <cell r="AH241" t="str">
            <v>016-58788376</v>
          </cell>
          <cell r="AI241">
            <v>35837</v>
          </cell>
          <cell r="AJ241">
            <v>142662</v>
          </cell>
          <cell r="AK241">
            <v>35837</v>
          </cell>
          <cell r="AL241">
            <v>48</v>
          </cell>
          <cell r="AR241">
            <v>38.78</v>
          </cell>
          <cell r="AW241">
            <v>3</v>
          </cell>
          <cell r="AX241">
            <v>22051</v>
          </cell>
          <cell r="AY241">
            <v>0</v>
          </cell>
          <cell r="AZ241">
            <v>0</v>
          </cell>
          <cell r="BA241">
            <v>0</v>
          </cell>
          <cell r="BB241">
            <v>0</v>
          </cell>
          <cell r="BC241">
            <v>3</v>
          </cell>
          <cell r="BD241">
            <v>22051</v>
          </cell>
          <cell r="BF241">
            <v>219456</v>
          </cell>
          <cell r="BG241">
            <v>855138</v>
          </cell>
          <cell r="BH241">
            <v>0</v>
          </cell>
          <cell r="BI241">
            <v>855138</v>
          </cell>
          <cell r="BJ241">
            <v>0</v>
          </cell>
          <cell r="BK241">
            <v>0</v>
          </cell>
          <cell r="BL241">
            <v>7029429</v>
          </cell>
          <cell r="BM241">
            <v>35837</v>
          </cell>
          <cell r="BN241" t="str">
            <v>980305FC190</v>
          </cell>
        </row>
        <row r="242">
          <cell r="A242">
            <v>239</v>
          </cell>
          <cell r="B242" t="str">
            <v>DEL/163</v>
          </cell>
          <cell r="C242">
            <v>35837</v>
          </cell>
          <cell r="D242" t="str">
            <v>a</v>
          </cell>
          <cell r="E242" t="str">
            <v>STAR PLUS</v>
          </cell>
          <cell r="F242">
            <v>4</v>
          </cell>
          <cell r="G242" t="str">
            <v>News Track</v>
          </cell>
          <cell r="H242">
            <v>45</v>
          </cell>
          <cell r="J242" t="str">
            <v>3a</v>
          </cell>
          <cell r="K242" t="str">
            <v>ANALOG - 30</v>
          </cell>
          <cell r="L242">
            <v>0</v>
          </cell>
          <cell r="M242">
            <v>0</v>
          </cell>
          <cell r="N242">
            <v>0</v>
          </cell>
          <cell r="O242">
            <v>0</v>
          </cell>
          <cell r="P242">
            <v>0</v>
          </cell>
          <cell r="Q242">
            <v>0</v>
          </cell>
          <cell r="R242">
            <v>4</v>
          </cell>
          <cell r="S242">
            <v>0</v>
          </cell>
          <cell r="T242">
            <v>0</v>
          </cell>
          <cell r="U242">
            <v>0</v>
          </cell>
          <cell r="V242">
            <v>0</v>
          </cell>
          <cell r="W242">
            <v>0</v>
          </cell>
          <cell r="X242">
            <v>207000</v>
          </cell>
          <cell r="Y242">
            <v>6210</v>
          </cell>
          <cell r="Z242">
            <v>20700</v>
          </cell>
          <cell r="AA242">
            <v>233910</v>
          </cell>
          <cell r="AB242">
            <v>11696</v>
          </cell>
          <cell r="AC242">
            <v>245606</v>
          </cell>
          <cell r="AD242">
            <v>6463</v>
          </cell>
          <cell r="AE242">
            <v>28514</v>
          </cell>
          <cell r="AF242" t="str">
            <v>UA</v>
          </cell>
          <cell r="AG242">
            <v>35837</v>
          </cell>
          <cell r="AH242" t="str">
            <v>016-58788376</v>
          </cell>
          <cell r="AI242">
            <v>35837</v>
          </cell>
          <cell r="AJ242">
            <v>142662</v>
          </cell>
          <cell r="AK242">
            <v>35837</v>
          </cell>
          <cell r="AL242">
            <v>48</v>
          </cell>
          <cell r="AR242">
            <v>38.78</v>
          </cell>
          <cell r="AW242">
            <v>4</v>
          </cell>
          <cell r="AX242">
            <v>28514</v>
          </cell>
          <cell r="AY242">
            <v>0</v>
          </cell>
          <cell r="AZ242">
            <v>0</v>
          </cell>
          <cell r="BA242">
            <v>0</v>
          </cell>
          <cell r="BB242">
            <v>0</v>
          </cell>
          <cell r="BC242">
            <v>4</v>
          </cell>
          <cell r="BD242">
            <v>28514</v>
          </cell>
          <cell r="BF242">
            <v>250635</v>
          </cell>
          <cell r="BG242">
            <v>1105773</v>
          </cell>
          <cell r="BH242">
            <v>1105773</v>
          </cell>
          <cell r="BI242">
            <v>1105773</v>
          </cell>
          <cell r="BJ242">
            <v>0</v>
          </cell>
          <cell r="BK242">
            <v>0</v>
          </cell>
          <cell r="BL242">
            <v>7029429</v>
          </cell>
          <cell r="BM242">
            <v>35837</v>
          </cell>
          <cell r="BN242" t="str">
            <v>980305FC190</v>
          </cell>
        </row>
        <row r="243">
          <cell r="A243">
            <v>240</v>
          </cell>
          <cell r="B243" t="str">
            <v>DEL/164</v>
          </cell>
          <cell r="C243">
            <v>35839</v>
          </cell>
          <cell r="D243" t="str">
            <v>a</v>
          </cell>
          <cell r="E243" t="str">
            <v>STAR PLUS</v>
          </cell>
          <cell r="F243">
            <v>122</v>
          </cell>
          <cell r="G243" t="str">
            <v>Voter's Edge</v>
          </cell>
          <cell r="H243">
            <v>4</v>
          </cell>
          <cell r="I243">
            <v>35840</v>
          </cell>
          <cell r="J243" t="str">
            <v>3a</v>
          </cell>
          <cell r="K243" t="str">
            <v>ANALOG - 30</v>
          </cell>
          <cell r="L243">
            <v>0</v>
          </cell>
          <cell r="M243">
            <v>0</v>
          </cell>
          <cell r="N243">
            <v>0</v>
          </cell>
          <cell r="O243">
            <v>0</v>
          </cell>
          <cell r="P243">
            <v>0</v>
          </cell>
          <cell r="Q243">
            <v>0</v>
          </cell>
          <cell r="R243">
            <v>1</v>
          </cell>
          <cell r="S243">
            <v>0</v>
          </cell>
          <cell r="T243">
            <v>0</v>
          </cell>
          <cell r="U243">
            <v>0</v>
          </cell>
          <cell r="V243">
            <v>0</v>
          </cell>
          <cell r="W243">
            <v>0</v>
          </cell>
          <cell r="X243">
            <v>181250</v>
          </cell>
          <cell r="Y243">
            <v>5438</v>
          </cell>
          <cell r="Z243">
            <v>18125</v>
          </cell>
          <cell r="AA243">
            <v>204813</v>
          </cell>
          <cell r="AB243">
            <v>10241</v>
          </cell>
          <cell r="AC243">
            <v>215054</v>
          </cell>
          <cell r="AD243">
            <v>5659</v>
          </cell>
          <cell r="AE243">
            <v>5659</v>
          </cell>
          <cell r="AF243" t="str">
            <v>UA</v>
          </cell>
          <cell r="AG243">
            <v>35839</v>
          </cell>
          <cell r="AH243" t="str">
            <v>016-58788380</v>
          </cell>
          <cell r="AI243">
            <v>35839</v>
          </cell>
          <cell r="AJ243">
            <v>142663</v>
          </cell>
          <cell r="AK243">
            <v>35839</v>
          </cell>
          <cell r="AL243">
            <v>48</v>
          </cell>
          <cell r="AR243">
            <v>38.770000000000003</v>
          </cell>
          <cell r="AW243">
            <v>1</v>
          </cell>
          <cell r="AX243">
            <v>5659</v>
          </cell>
          <cell r="AY243">
            <v>0</v>
          </cell>
          <cell r="AZ243">
            <v>0</v>
          </cell>
          <cell r="BA243">
            <v>0</v>
          </cell>
          <cell r="BB243">
            <v>0</v>
          </cell>
          <cell r="BC243">
            <v>1</v>
          </cell>
          <cell r="BD243">
            <v>5659</v>
          </cell>
          <cell r="BF243">
            <v>219399</v>
          </cell>
          <cell r="BG243">
            <v>219399</v>
          </cell>
          <cell r="BH243">
            <v>0</v>
          </cell>
          <cell r="BI243">
            <v>219399</v>
          </cell>
          <cell r="BJ243">
            <v>0</v>
          </cell>
          <cell r="BK243">
            <v>0</v>
          </cell>
          <cell r="BL243">
            <v>7032097</v>
          </cell>
          <cell r="BM243">
            <v>35839</v>
          </cell>
          <cell r="BN243" t="str">
            <v>980305FC191</v>
          </cell>
        </row>
        <row r="244">
          <cell r="A244">
            <v>241</v>
          </cell>
          <cell r="B244" t="str">
            <v>DEL/164</v>
          </cell>
          <cell r="C244">
            <v>35839</v>
          </cell>
          <cell r="D244" t="str">
            <v>a</v>
          </cell>
          <cell r="E244" t="str">
            <v>STAR PLUS</v>
          </cell>
          <cell r="F244">
            <v>2</v>
          </cell>
          <cell r="G244" t="str">
            <v>Good Morning India</v>
          </cell>
          <cell r="H244">
            <v>230</v>
          </cell>
          <cell r="J244" t="str">
            <v>3c</v>
          </cell>
          <cell r="K244" t="str">
            <v>ANALOG - 90</v>
          </cell>
          <cell r="L244">
            <v>0</v>
          </cell>
          <cell r="M244">
            <v>0</v>
          </cell>
          <cell r="N244">
            <v>0</v>
          </cell>
          <cell r="O244">
            <v>0</v>
          </cell>
          <cell r="P244">
            <v>0</v>
          </cell>
          <cell r="Q244">
            <v>0</v>
          </cell>
          <cell r="R244">
            <v>1</v>
          </cell>
          <cell r="S244">
            <v>0</v>
          </cell>
          <cell r="T244">
            <v>1</v>
          </cell>
          <cell r="U244">
            <v>0</v>
          </cell>
          <cell r="V244">
            <v>0</v>
          </cell>
          <cell r="W244">
            <v>0</v>
          </cell>
          <cell r="X244">
            <v>300000</v>
          </cell>
          <cell r="Y244">
            <v>9000</v>
          </cell>
          <cell r="Z244">
            <v>30000</v>
          </cell>
          <cell r="AA244">
            <v>339000</v>
          </cell>
          <cell r="AB244">
            <v>16950</v>
          </cell>
          <cell r="AC244">
            <v>355950</v>
          </cell>
          <cell r="AD244">
            <v>9367</v>
          </cell>
          <cell r="AE244">
            <v>15026</v>
          </cell>
          <cell r="AF244" t="str">
            <v>UA</v>
          </cell>
          <cell r="AG244">
            <v>35839</v>
          </cell>
          <cell r="AH244" t="str">
            <v>016-58788380</v>
          </cell>
          <cell r="AI244">
            <v>35839</v>
          </cell>
          <cell r="AJ244">
            <v>142663</v>
          </cell>
          <cell r="AK244">
            <v>35839</v>
          </cell>
          <cell r="AL244">
            <v>48</v>
          </cell>
          <cell r="AR244">
            <v>38.770000000000003</v>
          </cell>
          <cell r="AW244">
            <v>2</v>
          </cell>
          <cell r="AX244">
            <v>15026</v>
          </cell>
          <cell r="AY244">
            <v>0</v>
          </cell>
          <cell r="AZ244">
            <v>0</v>
          </cell>
          <cell r="BA244">
            <v>0</v>
          </cell>
          <cell r="BB244">
            <v>0</v>
          </cell>
          <cell r="BC244">
            <v>2</v>
          </cell>
          <cell r="BD244">
            <v>15026</v>
          </cell>
          <cell r="BE244" t="str">
            <v>Criminal-Blockbuster</v>
          </cell>
          <cell r="BF244">
            <v>363159</v>
          </cell>
          <cell r="BG244">
            <v>582558</v>
          </cell>
          <cell r="BH244">
            <v>0</v>
          </cell>
          <cell r="BI244">
            <v>582558</v>
          </cell>
          <cell r="BJ244">
            <v>0</v>
          </cell>
          <cell r="BK244">
            <v>0</v>
          </cell>
          <cell r="BL244">
            <v>7032097</v>
          </cell>
          <cell r="BM244">
            <v>35839</v>
          </cell>
          <cell r="BN244" t="str">
            <v>980305FC191</v>
          </cell>
        </row>
        <row r="245">
          <cell r="A245">
            <v>242</v>
          </cell>
          <cell r="B245" t="str">
            <v>DEL/164</v>
          </cell>
          <cell r="C245">
            <v>35839</v>
          </cell>
          <cell r="D245" t="str">
            <v>a</v>
          </cell>
          <cell r="E245" t="str">
            <v>STAR PLUS</v>
          </cell>
          <cell r="F245">
            <v>2</v>
          </cell>
          <cell r="G245" t="str">
            <v>Good Morning India</v>
          </cell>
          <cell r="H245">
            <v>231</v>
          </cell>
          <cell r="J245" t="str">
            <v>3c</v>
          </cell>
          <cell r="K245" t="str">
            <v>ANALOG - 90</v>
          </cell>
          <cell r="L245">
            <v>0</v>
          </cell>
          <cell r="M245">
            <v>0</v>
          </cell>
          <cell r="N245">
            <v>0</v>
          </cell>
          <cell r="O245">
            <v>0</v>
          </cell>
          <cell r="P245">
            <v>0</v>
          </cell>
          <cell r="Q245">
            <v>0</v>
          </cell>
          <cell r="R245">
            <v>1</v>
          </cell>
          <cell r="S245">
            <v>0</v>
          </cell>
          <cell r="T245">
            <v>2</v>
          </cell>
          <cell r="U245">
            <v>0</v>
          </cell>
          <cell r="V245">
            <v>0</v>
          </cell>
          <cell r="W245">
            <v>0</v>
          </cell>
          <cell r="X245">
            <v>300000</v>
          </cell>
          <cell r="Y245">
            <v>9000</v>
          </cell>
          <cell r="Z245">
            <v>30000</v>
          </cell>
          <cell r="AA245">
            <v>339000</v>
          </cell>
          <cell r="AB245">
            <v>16950</v>
          </cell>
          <cell r="AC245">
            <v>355950</v>
          </cell>
          <cell r="AD245">
            <v>9367</v>
          </cell>
          <cell r="AE245">
            <v>24393</v>
          </cell>
          <cell r="AF245" t="str">
            <v>UA</v>
          </cell>
          <cell r="AG245">
            <v>35839</v>
          </cell>
          <cell r="AH245" t="str">
            <v>016-58788380</v>
          </cell>
          <cell r="AI245">
            <v>35839</v>
          </cell>
          <cell r="AJ245">
            <v>142663</v>
          </cell>
          <cell r="AK245">
            <v>35839</v>
          </cell>
          <cell r="AL245">
            <v>48</v>
          </cell>
          <cell r="AR245">
            <v>38.770000000000003</v>
          </cell>
          <cell r="AW245">
            <v>3</v>
          </cell>
          <cell r="AX245">
            <v>24393</v>
          </cell>
          <cell r="AY245">
            <v>0</v>
          </cell>
          <cell r="AZ245">
            <v>0</v>
          </cell>
          <cell r="BA245">
            <v>0</v>
          </cell>
          <cell r="BB245">
            <v>0</v>
          </cell>
          <cell r="BC245">
            <v>3</v>
          </cell>
          <cell r="BD245">
            <v>24393</v>
          </cell>
          <cell r="BF245">
            <v>363159</v>
          </cell>
          <cell r="BG245">
            <v>945717</v>
          </cell>
          <cell r="BH245">
            <v>0</v>
          </cell>
          <cell r="BI245">
            <v>945717</v>
          </cell>
          <cell r="BJ245">
            <v>0</v>
          </cell>
          <cell r="BK245">
            <v>0</v>
          </cell>
          <cell r="BL245">
            <v>7032097</v>
          </cell>
          <cell r="BM245">
            <v>35839</v>
          </cell>
          <cell r="BN245" t="str">
            <v>980305FC191</v>
          </cell>
        </row>
        <row r="246">
          <cell r="A246">
            <v>243</v>
          </cell>
          <cell r="B246" t="str">
            <v>DEL/164</v>
          </cell>
          <cell r="C246">
            <v>35839</v>
          </cell>
          <cell r="D246" t="str">
            <v>a</v>
          </cell>
          <cell r="E246" t="str">
            <v>STAR PLUS</v>
          </cell>
          <cell r="F246">
            <v>2</v>
          </cell>
          <cell r="G246" t="str">
            <v>Good Morning India</v>
          </cell>
          <cell r="H246">
            <v>232</v>
          </cell>
          <cell r="J246" t="str">
            <v>3c</v>
          </cell>
          <cell r="K246" t="str">
            <v>ANALOG - 90</v>
          </cell>
          <cell r="L246">
            <v>0</v>
          </cell>
          <cell r="M246">
            <v>0</v>
          </cell>
          <cell r="N246">
            <v>0</v>
          </cell>
          <cell r="O246">
            <v>0</v>
          </cell>
          <cell r="P246">
            <v>0</v>
          </cell>
          <cell r="Q246">
            <v>0</v>
          </cell>
          <cell r="R246">
            <v>1</v>
          </cell>
          <cell r="S246">
            <v>0</v>
          </cell>
          <cell r="T246">
            <v>3</v>
          </cell>
          <cell r="U246">
            <v>0</v>
          </cell>
          <cell r="V246">
            <v>0</v>
          </cell>
          <cell r="W246">
            <v>0</v>
          </cell>
          <cell r="X246">
            <v>300000</v>
          </cell>
          <cell r="Y246">
            <v>9000</v>
          </cell>
          <cell r="Z246">
            <v>30000</v>
          </cell>
          <cell r="AA246">
            <v>339000</v>
          </cell>
          <cell r="AB246">
            <v>16950</v>
          </cell>
          <cell r="AC246">
            <v>355950</v>
          </cell>
          <cell r="AD246">
            <v>9367</v>
          </cell>
          <cell r="AE246">
            <v>33760</v>
          </cell>
          <cell r="AF246" t="str">
            <v>UA</v>
          </cell>
          <cell r="AG246">
            <v>35839</v>
          </cell>
          <cell r="AH246" t="str">
            <v>016-58788380</v>
          </cell>
          <cell r="AI246">
            <v>35839</v>
          </cell>
          <cell r="AJ246">
            <v>142663</v>
          </cell>
          <cell r="AK246">
            <v>35839</v>
          </cell>
          <cell r="AL246">
            <v>48</v>
          </cell>
          <cell r="AR246">
            <v>38.770000000000003</v>
          </cell>
          <cell r="AW246">
            <v>4</v>
          </cell>
          <cell r="AX246">
            <v>33760</v>
          </cell>
          <cell r="AY246">
            <v>0</v>
          </cell>
          <cell r="AZ246">
            <v>0</v>
          </cell>
          <cell r="BA246">
            <v>0</v>
          </cell>
          <cell r="BB246">
            <v>0</v>
          </cell>
          <cell r="BC246">
            <v>4</v>
          </cell>
          <cell r="BD246">
            <v>33760</v>
          </cell>
          <cell r="BF246">
            <v>363159</v>
          </cell>
          <cell r="BG246">
            <v>1308876</v>
          </cell>
          <cell r="BH246">
            <v>0</v>
          </cell>
          <cell r="BI246">
            <v>1308875</v>
          </cell>
          <cell r="BJ246">
            <v>0</v>
          </cell>
          <cell r="BK246">
            <v>0</v>
          </cell>
          <cell r="BL246">
            <v>7032097</v>
          </cell>
          <cell r="BM246">
            <v>35839</v>
          </cell>
          <cell r="BN246" t="str">
            <v>980305FC191</v>
          </cell>
        </row>
        <row r="247">
          <cell r="A247">
            <v>244</v>
          </cell>
          <cell r="B247" t="str">
            <v>DEL/164</v>
          </cell>
          <cell r="C247">
            <v>35839</v>
          </cell>
          <cell r="D247" t="str">
            <v>a</v>
          </cell>
          <cell r="E247" t="str">
            <v>STAR PLUS</v>
          </cell>
          <cell r="F247">
            <v>2</v>
          </cell>
          <cell r="G247" t="str">
            <v>Good Morning India</v>
          </cell>
          <cell r="H247">
            <v>233</v>
          </cell>
          <cell r="J247" t="str">
            <v>3c</v>
          </cell>
          <cell r="K247" t="str">
            <v>ANALOG - 90</v>
          </cell>
          <cell r="L247">
            <v>0</v>
          </cell>
          <cell r="M247">
            <v>0</v>
          </cell>
          <cell r="N247">
            <v>0</v>
          </cell>
          <cell r="O247">
            <v>0</v>
          </cell>
          <cell r="P247">
            <v>0</v>
          </cell>
          <cell r="Q247">
            <v>0</v>
          </cell>
          <cell r="R247">
            <v>1</v>
          </cell>
          <cell r="S247">
            <v>0</v>
          </cell>
          <cell r="T247">
            <v>4</v>
          </cell>
          <cell r="U247">
            <v>0</v>
          </cell>
          <cell r="V247">
            <v>0</v>
          </cell>
          <cell r="W247">
            <v>0</v>
          </cell>
          <cell r="X247">
            <v>300000</v>
          </cell>
          <cell r="Y247">
            <v>9000</v>
          </cell>
          <cell r="Z247">
            <v>30000</v>
          </cell>
          <cell r="AA247">
            <v>339000</v>
          </cell>
          <cell r="AB247">
            <v>16950</v>
          </cell>
          <cell r="AC247">
            <v>355950</v>
          </cell>
          <cell r="AD247">
            <v>9367</v>
          </cell>
          <cell r="AE247">
            <v>43127</v>
          </cell>
          <cell r="AF247" t="str">
            <v>UA</v>
          </cell>
          <cell r="AG247">
            <v>35839</v>
          </cell>
          <cell r="AH247" t="str">
            <v>016-58788380</v>
          </cell>
          <cell r="AI247">
            <v>35839</v>
          </cell>
          <cell r="AJ247">
            <v>142663</v>
          </cell>
          <cell r="AK247">
            <v>35839</v>
          </cell>
          <cell r="AL247">
            <v>48</v>
          </cell>
          <cell r="AR247">
            <v>38.770000000000003</v>
          </cell>
          <cell r="AW247">
            <v>5</v>
          </cell>
          <cell r="AX247">
            <v>43127</v>
          </cell>
          <cell r="AY247">
            <v>0</v>
          </cell>
          <cell r="AZ247">
            <v>0</v>
          </cell>
          <cell r="BA247">
            <v>0</v>
          </cell>
          <cell r="BB247">
            <v>0</v>
          </cell>
          <cell r="BC247">
            <v>5</v>
          </cell>
          <cell r="BD247">
            <v>43127</v>
          </cell>
          <cell r="BF247">
            <v>363159</v>
          </cell>
          <cell r="BG247">
            <v>1672035</v>
          </cell>
          <cell r="BH247">
            <v>1672035</v>
          </cell>
          <cell r="BI247">
            <v>1672034</v>
          </cell>
          <cell r="BJ247">
            <v>0</v>
          </cell>
          <cell r="BK247">
            <v>0</v>
          </cell>
          <cell r="BL247">
            <v>7032097</v>
          </cell>
          <cell r="BM247">
            <v>35839</v>
          </cell>
          <cell r="BN247" t="str">
            <v>980305FC191</v>
          </cell>
        </row>
        <row r="248">
          <cell r="A248">
            <v>245</v>
          </cell>
          <cell r="B248" t="str">
            <v>DEL/165</v>
          </cell>
          <cell r="C248">
            <v>35843</v>
          </cell>
          <cell r="D248" t="str">
            <v>a</v>
          </cell>
          <cell r="E248" t="str">
            <v>STAR PLUS</v>
          </cell>
          <cell r="F248">
            <v>4</v>
          </cell>
          <cell r="G248" t="str">
            <v>News Track</v>
          </cell>
          <cell r="H248">
            <v>46</v>
          </cell>
          <cell r="J248" t="str">
            <v>3a</v>
          </cell>
          <cell r="K248" t="str">
            <v>ANALOG - 30</v>
          </cell>
          <cell r="L248">
            <v>0</v>
          </cell>
          <cell r="M248">
            <v>0</v>
          </cell>
          <cell r="N248">
            <v>0</v>
          </cell>
          <cell r="O248">
            <v>0</v>
          </cell>
          <cell r="P248">
            <v>0</v>
          </cell>
          <cell r="Q248">
            <v>0</v>
          </cell>
          <cell r="R248">
            <v>1</v>
          </cell>
          <cell r="S248">
            <v>0</v>
          </cell>
          <cell r="T248">
            <v>0</v>
          </cell>
          <cell r="U248">
            <v>0</v>
          </cell>
          <cell r="V248">
            <v>0</v>
          </cell>
          <cell r="W248">
            <v>0</v>
          </cell>
          <cell r="X248">
            <v>207000</v>
          </cell>
          <cell r="Y248">
            <v>6210</v>
          </cell>
          <cell r="Z248">
            <v>20700</v>
          </cell>
          <cell r="AA248">
            <v>233910</v>
          </cell>
          <cell r="AB248">
            <v>11696</v>
          </cell>
          <cell r="AC248">
            <v>245606</v>
          </cell>
          <cell r="AD248">
            <v>6463</v>
          </cell>
          <cell r="AE248">
            <v>6463</v>
          </cell>
          <cell r="AF248" t="str">
            <v>UA</v>
          </cell>
          <cell r="AG248">
            <v>35843</v>
          </cell>
          <cell r="AH248" t="str">
            <v>016-58788391</v>
          </cell>
          <cell r="AI248">
            <v>35843</v>
          </cell>
          <cell r="AJ248">
            <v>142664</v>
          </cell>
          <cell r="AK248">
            <v>35843</v>
          </cell>
          <cell r="AL248">
            <v>48</v>
          </cell>
          <cell r="AR248">
            <v>38.875</v>
          </cell>
          <cell r="AW248">
            <v>1</v>
          </cell>
          <cell r="AX248">
            <v>6463</v>
          </cell>
          <cell r="AY248">
            <v>0</v>
          </cell>
          <cell r="AZ248">
            <v>0</v>
          </cell>
          <cell r="BA248">
            <v>0</v>
          </cell>
          <cell r="BB248">
            <v>0</v>
          </cell>
          <cell r="BC248">
            <v>1</v>
          </cell>
          <cell r="BD248">
            <v>6463</v>
          </cell>
          <cell r="BF248">
            <v>251249</v>
          </cell>
          <cell r="BG248">
            <v>251249</v>
          </cell>
          <cell r="BH248">
            <v>0</v>
          </cell>
          <cell r="BI248">
            <v>251249</v>
          </cell>
          <cell r="BJ248">
            <v>0</v>
          </cell>
          <cell r="BK248">
            <v>0</v>
          </cell>
          <cell r="BL248">
            <v>7034971</v>
          </cell>
          <cell r="BM248">
            <v>35844</v>
          </cell>
          <cell r="BN248" t="str">
            <v>IFTT980314</v>
          </cell>
        </row>
        <row r="249">
          <cell r="A249">
            <v>246</v>
          </cell>
          <cell r="B249" t="str">
            <v>DEL/165</v>
          </cell>
          <cell r="C249">
            <v>35843</v>
          </cell>
          <cell r="D249" t="str">
            <v>a</v>
          </cell>
          <cell r="E249" t="str">
            <v>STAR PLUS</v>
          </cell>
          <cell r="F249">
            <v>10</v>
          </cell>
          <cell r="G249" t="str">
            <v xml:space="preserve">Awaaz </v>
          </cell>
          <cell r="H249">
            <v>46</v>
          </cell>
          <cell r="J249" t="str">
            <v>3a</v>
          </cell>
          <cell r="K249" t="str">
            <v>ANALOG - 30</v>
          </cell>
          <cell r="L249">
            <v>0</v>
          </cell>
          <cell r="M249">
            <v>0</v>
          </cell>
          <cell r="N249">
            <v>0</v>
          </cell>
          <cell r="O249">
            <v>0</v>
          </cell>
          <cell r="P249">
            <v>0</v>
          </cell>
          <cell r="Q249">
            <v>0</v>
          </cell>
          <cell r="R249">
            <v>2</v>
          </cell>
          <cell r="S249">
            <v>0</v>
          </cell>
          <cell r="T249">
            <v>0</v>
          </cell>
          <cell r="U249">
            <v>0</v>
          </cell>
          <cell r="V249">
            <v>0</v>
          </cell>
          <cell r="W249">
            <v>0</v>
          </cell>
          <cell r="X249">
            <v>300000</v>
          </cell>
          <cell r="Y249">
            <v>9000</v>
          </cell>
          <cell r="Z249">
            <v>30000</v>
          </cell>
          <cell r="AA249">
            <v>339000</v>
          </cell>
          <cell r="AB249">
            <v>16950</v>
          </cell>
          <cell r="AC249">
            <v>355950</v>
          </cell>
          <cell r="AD249">
            <v>9367</v>
          </cell>
          <cell r="AE249">
            <v>15830</v>
          </cell>
          <cell r="AF249" t="str">
            <v>UA</v>
          </cell>
          <cell r="AG249">
            <v>35843</v>
          </cell>
          <cell r="AH249" t="str">
            <v>016-58788391</v>
          </cell>
          <cell r="AI249">
            <v>35843</v>
          </cell>
          <cell r="AJ249">
            <v>142664</v>
          </cell>
          <cell r="AK249">
            <v>35843</v>
          </cell>
          <cell r="AL249">
            <v>48</v>
          </cell>
          <cell r="AR249">
            <v>38.875</v>
          </cell>
          <cell r="AW249">
            <v>2</v>
          </cell>
          <cell r="AX249">
            <v>15830</v>
          </cell>
          <cell r="AY249">
            <v>0</v>
          </cell>
          <cell r="AZ249">
            <v>0</v>
          </cell>
          <cell r="BA249">
            <v>0</v>
          </cell>
          <cell r="BB249">
            <v>0</v>
          </cell>
          <cell r="BC249">
            <v>2</v>
          </cell>
          <cell r="BD249">
            <v>15830</v>
          </cell>
          <cell r="BF249">
            <v>364142</v>
          </cell>
          <cell r="BG249">
            <v>615391</v>
          </cell>
          <cell r="BH249">
            <v>0</v>
          </cell>
          <cell r="BI249">
            <v>615391</v>
          </cell>
          <cell r="BJ249">
            <v>0</v>
          </cell>
          <cell r="BK249">
            <v>0</v>
          </cell>
          <cell r="BL249">
            <v>7034971</v>
          </cell>
          <cell r="BM249">
            <v>35844</v>
          </cell>
          <cell r="BN249" t="str">
            <v>IFTT980314</v>
          </cell>
        </row>
        <row r="250">
          <cell r="A250">
            <v>247</v>
          </cell>
          <cell r="B250" t="str">
            <v>DEL/165</v>
          </cell>
          <cell r="C250">
            <v>35843</v>
          </cell>
          <cell r="D250" t="str">
            <v>a</v>
          </cell>
          <cell r="E250" t="str">
            <v>STAR PLUS</v>
          </cell>
          <cell r="F250">
            <v>121</v>
          </cell>
          <cell r="G250" t="str">
            <v>Poll'98</v>
          </cell>
          <cell r="H250">
            <v>3</v>
          </cell>
          <cell r="J250" t="str">
            <v>3a</v>
          </cell>
          <cell r="K250" t="str">
            <v>ANALOG - 30</v>
          </cell>
          <cell r="L250">
            <v>0</v>
          </cell>
          <cell r="M250">
            <v>0</v>
          </cell>
          <cell r="N250">
            <v>0</v>
          </cell>
          <cell r="O250">
            <v>0</v>
          </cell>
          <cell r="P250">
            <v>0</v>
          </cell>
          <cell r="Q250">
            <v>0</v>
          </cell>
          <cell r="R250">
            <v>3</v>
          </cell>
          <cell r="S250">
            <v>0</v>
          </cell>
          <cell r="T250">
            <v>0</v>
          </cell>
          <cell r="U250">
            <v>0</v>
          </cell>
          <cell r="V250">
            <v>0</v>
          </cell>
          <cell r="W250">
            <v>0</v>
          </cell>
          <cell r="X250">
            <v>180000</v>
          </cell>
          <cell r="Y250">
            <v>5400</v>
          </cell>
          <cell r="Z250">
            <v>18000</v>
          </cell>
          <cell r="AA250">
            <v>203400</v>
          </cell>
          <cell r="AB250">
            <v>10170</v>
          </cell>
          <cell r="AC250">
            <v>213570</v>
          </cell>
          <cell r="AD250">
            <v>5620</v>
          </cell>
          <cell r="AE250">
            <v>21450</v>
          </cell>
          <cell r="AF250" t="str">
            <v>UA</v>
          </cell>
          <cell r="AG250">
            <v>35843</v>
          </cell>
          <cell r="AH250" t="str">
            <v>016-58788391</v>
          </cell>
          <cell r="AI250">
            <v>35843</v>
          </cell>
          <cell r="AJ250">
            <v>142664</v>
          </cell>
          <cell r="AK250">
            <v>35843</v>
          </cell>
          <cell r="AL250">
            <v>48</v>
          </cell>
          <cell r="AR250">
            <v>38.875</v>
          </cell>
          <cell r="AW250">
            <v>3</v>
          </cell>
          <cell r="AX250">
            <v>21450</v>
          </cell>
          <cell r="AY250">
            <v>0</v>
          </cell>
          <cell r="AZ250">
            <v>0</v>
          </cell>
          <cell r="BA250">
            <v>0</v>
          </cell>
          <cell r="BB250">
            <v>0</v>
          </cell>
          <cell r="BC250">
            <v>3</v>
          </cell>
          <cell r="BD250">
            <v>21450</v>
          </cell>
          <cell r="BF250">
            <v>218478</v>
          </cell>
          <cell r="BG250">
            <v>833869</v>
          </cell>
          <cell r="BH250">
            <v>833869</v>
          </cell>
          <cell r="BI250">
            <v>833869</v>
          </cell>
          <cell r="BJ250">
            <v>0</v>
          </cell>
          <cell r="BK250">
            <v>0</v>
          </cell>
          <cell r="BL250">
            <v>7034971</v>
          </cell>
          <cell r="BM250">
            <v>35844</v>
          </cell>
          <cell r="BN250" t="str">
            <v>IFTT980314</v>
          </cell>
        </row>
        <row r="251">
          <cell r="A251">
            <v>248</v>
          </cell>
          <cell r="B251" t="str">
            <v>DEL/166</v>
          </cell>
          <cell r="C251">
            <v>35845</v>
          </cell>
          <cell r="D251" t="str">
            <v>a</v>
          </cell>
          <cell r="E251" t="str">
            <v>STAR PLUS</v>
          </cell>
          <cell r="F251">
            <v>125</v>
          </cell>
          <cell r="G251" t="str">
            <v>Starwatch-A Clear Picture</v>
          </cell>
          <cell r="H251" t="str">
            <v>A Clear Picture</v>
          </cell>
          <cell r="J251" t="str">
            <v>3a</v>
          </cell>
          <cell r="K251" t="str">
            <v>ANALOG - 30</v>
          </cell>
          <cell r="L251">
            <v>0</v>
          </cell>
          <cell r="M251">
            <v>0</v>
          </cell>
          <cell r="N251">
            <v>0</v>
          </cell>
          <cell r="O251">
            <v>0</v>
          </cell>
          <cell r="P251">
            <v>0</v>
          </cell>
          <cell r="Q251">
            <v>0</v>
          </cell>
          <cell r="R251">
            <v>1</v>
          </cell>
          <cell r="S251">
            <v>0</v>
          </cell>
          <cell r="T251">
            <v>0</v>
          </cell>
          <cell r="U251">
            <v>0</v>
          </cell>
          <cell r="V251">
            <v>0</v>
          </cell>
          <cell r="W251">
            <v>0</v>
          </cell>
          <cell r="X251">
            <v>240000</v>
          </cell>
          <cell r="Y251">
            <v>7200</v>
          </cell>
          <cell r="Z251">
            <v>24000</v>
          </cell>
          <cell r="AA251">
            <v>271200</v>
          </cell>
          <cell r="AB251">
            <v>13560</v>
          </cell>
          <cell r="AC251">
            <v>284760</v>
          </cell>
          <cell r="AD251">
            <v>7494</v>
          </cell>
          <cell r="AE251">
            <v>7494</v>
          </cell>
          <cell r="AF251" t="str">
            <v>UA</v>
          </cell>
          <cell r="AG251">
            <v>35845</v>
          </cell>
          <cell r="AH251" t="str">
            <v>016-58788413</v>
          </cell>
          <cell r="AI251">
            <v>35845</v>
          </cell>
          <cell r="AJ251">
            <v>142665</v>
          </cell>
          <cell r="AK251">
            <v>35845</v>
          </cell>
          <cell r="AL251">
            <v>48</v>
          </cell>
          <cell r="AR251">
            <v>38.880000000000003</v>
          </cell>
          <cell r="AW251">
            <v>1</v>
          </cell>
          <cell r="AX251">
            <v>7494</v>
          </cell>
          <cell r="AY251">
            <v>0</v>
          </cell>
          <cell r="AZ251">
            <v>0</v>
          </cell>
          <cell r="BA251">
            <v>0</v>
          </cell>
          <cell r="BB251">
            <v>0</v>
          </cell>
          <cell r="BC251">
            <v>1</v>
          </cell>
          <cell r="BD251">
            <v>7494</v>
          </cell>
          <cell r="BF251">
            <v>291367</v>
          </cell>
          <cell r="BG251">
            <v>291367</v>
          </cell>
          <cell r="BH251">
            <v>0</v>
          </cell>
          <cell r="BI251">
            <v>291367</v>
          </cell>
          <cell r="BJ251">
            <v>0</v>
          </cell>
          <cell r="BK251">
            <v>0</v>
          </cell>
          <cell r="BL251">
            <v>7036474</v>
          </cell>
          <cell r="BM251">
            <v>35845</v>
          </cell>
          <cell r="BN251" t="str">
            <v>IFTT980314</v>
          </cell>
        </row>
        <row r="252">
          <cell r="A252">
            <v>249</v>
          </cell>
          <cell r="B252" t="str">
            <v>DEL/166</v>
          </cell>
          <cell r="C252">
            <v>35845</v>
          </cell>
          <cell r="D252" t="str">
            <v>a</v>
          </cell>
          <cell r="E252" t="str">
            <v>STAR PLUS</v>
          </cell>
          <cell r="F252">
            <v>126</v>
          </cell>
          <cell r="G252" t="str">
            <v>Starwatch-The Prime Minister Himself</v>
          </cell>
          <cell r="H252" t="str">
            <v>Prime Minister</v>
          </cell>
          <cell r="J252" t="str">
            <v>3a</v>
          </cell>
          <cell r="K252" t="str">
            <v>ANALOG - 30</v>
          </cell>
          <cell r="L252">
            <v>0</v>
          </cell>
          <cell r="M252">
            <v>0</v>
          </cell>
          <cell r="N252">
            <v>0</v>
          </cell>
          <cell r="O252">
            <v>0</v>
          </cell>
          <cell r="P252">
            <v>0</v>
          </cell>
          <cell r="Q252">
            <v>0</v>
          </cell>
          <cell r="R252">
            <v>2</v>
          </cell>
          <cell r="S252">
            <v>0</v>
          </cell>
          <cell r="T252">
            <v>0</v>
          </cell>
          <cell r="U252">
            <v>0</v>
          </cell>
          <cell r="V252">
            <v>0</v>
          </cell>
          <cell r="W252">
            <v>0</v>
          </cell>
          <cell r="X252">
            <v>100000</v>
          </cell>
          <cell r="Y252">
            <v>3000</v>
          </cell>
          <cell r="Z252">
            <v>10000</v>
          </cell>
          <cell r="AA252">
            <v>113000</v>
          </cell>
          <cell r="AB252">
            <v>5650</v>
          </cell>
          <cell r="AC252">
            <v>118650</v>
          </cell>
          <cell r="AD252">
            <v>3122</v>
          </cell>
          <cell r="AE252">
            <v>10616</v>
          </cell>
          <cell r="AF252" t="str">
            <v>UA</v>
          </cell>
          <cell r="AG252">
            <v>35845</v>
          </cell>
          <cell r="AH252" t="str">
            <v>016-58788413</v>
          </cell>
          <cell r="AI252">
            <v>35845</v>
          </cell>
          <cell r="AJ252">
            <v>142665</v>
          </cell>
          <cell r="AK252">
            <v>35845</v>
          </cell>
          <cell r="AL252">
            <v>48</v>
          </cell>
          <cell r="AR252">
            <v>38.880000000000003</v>
          </cell>
          <cell r="AW252">
            <v>2</v>
          </cell>
          <cell r="AX252">
            <v>10616</v>
          </cell>
          <cell r="AY252">
            <v>0</v>
          </cell>
          <cell r="AZ252">
            <v>0</v>
          </cell>
          <cell r="BA252">
            <v>0</v>
          </cell>
          <cell r="BB252">
            <v>0</v>
          </cell>
          <cell r="BC252">
            <v>2</v>
          </cell>
          <cell r="BD252">
            <v>10616</v>
          </cell>
          <cell r="BF252">
            <v>121383</v>
          </cell>
          <cell r="BG252">
            <v>412750</v>
          </cell>
          <cell r="BH252">
            <v>0</v>
          </cell>
          <cell r="BI252">
            <v>412750</v>
          </cell>
          <cell r="BJ252">
            <v>0</v>
          </cell>
          <cell r="BK252">
            <v>0</v>
          </cell>
          <cell r="BL252">
            <v>7036474</v>
          </cell>
          <cell r="BM252">
            <v>35845</v>
          </cell>
          <cell r="BN252" t="str">
            <v>IFTT980314</v>
          </cell>
        </row>
        <row r="253">
          <cell r="A253">
            <v>250</v>
          </cell>
          <cell r="B253" t="str">
            <v>DEL/166</v>
          </cell>
          <cell r="C253">
            <v>35845</v>
          </cell>
          <cell r="D253" t="str">
            <v>a</v>
          </cell>
          <cell r="E253" t="str">
            <v>STAR PLUS</v>
          </cell>
          <cell r="F253">
            <v>127</v>
          </cell>
          <cell r="G253" t="str">
            <v>Starwatch-Interview with Prime Minister</v>
          </cell>
          <cell r="H253" t="str">
            <v>with Prime Minister</v>
          </cell>
          <cell r="J253" t="str">
            <v>3a</v>
          </cell>
          <cell r="K253" t="str">
            <v>ANALOG - 30</v>
          </cell>
          <cell r="L253">
            <v>0</v>
          </cell>
          <cell r="M253">
            <v>0</v>
          </cell>
          <cell r="N253">
            <v>0</v>
          </cell>
          <cell r="O253">
            <v>0</v>
          </cell>
          <cell r="P253">
            <v>0</v>
          </cell>
          <cell r="Q253">
            <v>0</v>
          </cell>
          <cell r="R253">
            <v>3</v>
          </cell>
          <cell r="S253">
            <v>0</v>
          </cell>
          <cell r="T253">
            <v>0</v>
          </cell>
          <cell r="U253">
            <v>0</v>
          </cell>
          <cell r="V253">
            <v>0</v>
          </cell>
          <cell r="W253">
            <v>0</v>
          </cell>
          <cell r="X253">
            <v>60000</v>
          </cell>
          <cell r="Y253">
            <v>1800</v>
          </cell>
          <cell r="Z253">
            <v>6000</v>
          </cell>
          <cell r="AA253">
            <v>67800</v>
          </cell>
          <cell r="AB253">
            <v>3390</v>
          </cell>
          <cell r="AC253">
            <v>71190</v>
          </cell>
          <cell r="AD253">
            <v>1873</v>
          </cell>
          <cell r="AE253">
            <v>12489</v>
          </cell>
          <cell r="AF253" t="str">
            <v>UA</v>
          </cell>
          <cell r="AG253">
            <v>35845</v>
          </cell>
          <cell r="AH253" t="str">
            <v>016-58788413</v>
          </cell>
          <cell r="AI253">
            <v>35845</v>
          </cell>
          <cell r="AJ253">
            <v>142665</v>
          </cell>
          <cell r="AK253">
            <v>35845</v>
          </cell>
          <cell r="AL253">
            <v>48</v>
          </cell>
          <cell r="AR253">
            <v>38.880000000000003</v>
          </cell>
          <cell r="AW253">
            <v>3</v>
          </cell>
          <cell r="AX253">
            <v>12489</v>
          </cell>
          <cell r="AY253">
            <v>0</v>
          </cell>
          <cell r="AZ253">
            <v>0</v>
          </cell>
          <cell r="BA253">
            <v>0</v>
          </cell>
          <cell r="BB253">
            <v>0</v>
          </cell>
          <cell r="BC253">
            <v>3</v>
          </cell>
          <cell r="BD253">
            <v>12489</v>
          </cell>
          <cell r="BF253">
            <v>72822</v>
          </cell>
          <cell r="BG253">
            <v>485572</v>
          </cell>
          <cell r="BH253">
            <v>0</v>
          </cell>
          <cell r="BI253">
            <v>485572</v>
          </cell>
          <cell r="BJ253">
            <v>0</v>
          </cell>
          <cell r="BK253">
            <v>0</v>
          </cell>
          <cell r="BL253">
            <v>7036474</v>
          </cell>
          <cell r="BM253">
            <v>35845</v>
          </cell>
          <cell r="BN253" t="str">
            <v>IFTT980314</v>
          </cell>
        </row>
        <row r="254">
          <cell r="A254">
            <v>251</v>
          </cell>
          <cell r="B254" t="str">
            <v>DEL/166</v>
          </cell>
          <cell r="C254">
            <v>35845</v>
          </cell>
          <cell r="D254" t="str">
            <v>a</v>
          </cell>
          <cell r="E254" t="str">
            <v>STAR PLUS</v>
          </cell>
          <cell r="F254" t="str">
            <v>84a</v>
          </cell>
          <cell r="G254" t="str">
            <v>Family Fortunes</v>
          </cell>
          <cell r="H254">
            <v>19</v>
          </cell>
          <cell r="I254">
            <v>35860</v>
          </cell>
          <cell r="J254" t="str">
            <v>3a</v>
          </cell>
          <cell r="K254" t="str">
            <v>ANALOG - 30</v>
          </cell>
          <cell r="L254">
            <v>0</v>
          </cell>
          <cell r="M254">
            <v>0</v>
          </cell>
          <cell r="N254">
            <v>0</v>
          </cell>
          <cell r="O254">
            <v>0</v>
          </cell>
          <cell r="P254">
            <v>0</v>
          </cell>
          <cell r="Q254">
            <v>0</v>
          </cell>
          <cell r="R254">
            <v>4</v>
          </cell>
          <cell r="S254">
            <v>0</v>
          </cell>
          <cell r="T254">
            <v>0</v>
          </cell>
          <cell r="U254">
            <v>0</v>
          </cell>
          <cell r="V254">
            <v>0</v>
          </cell>
          <cell r="W254">
            <v>0</v>
          </cell>
          <cell r="X254">
            <v>250000</v>
          </cell>
          <cell r="Y254">
            <v>7500</v>
          </cell>
          <cell r="Z254">
            <v>25000</v>
          </cell>
          <cell r="AA254">
            <v>282500</v>
          </cell>
          <cell r="AB254">
            <v>14125</v>
          </cell>
          <cell r="AC254">
            <v>296625</v>
          </cell>
          <cell r="AD254">
            <v>7806</v>
          </cell>
          <cell r="AE254">
            <v>20295</v>
          </cell>
          <cell r="AF254" t="str">
            <v>UA</v>
          </cell>
          <cell r="AG254">
            <v>35845</v>
          </cell>
          <cell r="AH254" t="str">
            <v>016-58788413</v>
          </cell>
          <cell r="AI254">
            <v>35845</v>
          </cell>
          <cell r="AJ254">
            <v>142665</v>
          </cell>
          <cell r="AK254">
            <v>35845</v>
          </cell>
          <cell r="AL254">
            <v>48</v>
          </cell>
          <cell r="AR254">
            <v>38.880000000000003</v>
          </cell>
          <cell r="AW254">
            <v>4</v>
          </cell>
          <cell r="AX254">
            <v>20295</v>
          </cell>
          <cell r="AY254">
            <v>0</v>
          </cell>
          <cell r="AZ254">
            <v>0</v>
          </cell>
          <cell r="BA254">
            <v>0</v>
          </cell>
          <cell r="BB254">
            <v>0</v>
          </cell>
          <cell r="BC254">
            <v>4</v>
          </cell>
          <cell r="BD254">
            <v>20295</v>
          </cell>
          <cell r="BF254">
            <v>303497</v>
          </cell>
          <cell r="BG254">
            <v>789069</v>
          </cell>
          <cell r="BH254">
            <v>0</v>
          </cell>
          <cell r="BI254">
            <v>789070</v>
          </cell>
          <cell r="BJ254">
            <v>0</v>
          </cell>
          <cell r="BK254">
            <v>0</v>
          </cell>
          <cell r="BL254">
            <v>7036474</v>
          </cell>
          <cell r="BM254">
            <v>35845</v>
          </cell>
          <cell r="BN254" t="str">
            <v>IFTT980314</v>
          </cell>
        </row>
        <row r="255">
          <cell r="A255">
            <v>252</v>
          </cell>
          <cell r="B255" t="str">
            <v>DEL/166</v>
          </cell>
          <cell r="C255">
            <v>35845</v>
          </cell>
          <cell r="D255" t="str">
            <v>a</v>
          </cell>
          <cell r="E255" t="str">
            <v>STAR PLUS</v>
          </cell>
          <cell r="F255" t="str">
            <v>84a</v>
          </cell>
          <cell r="G255" t="str">
            <v>Family Fortunes</v>
          </cell>
          <cell r="H255">
            <v>20</v>
          </cell>
          <cell r="I255">
            <v>35867</v>
          </cell>
          <cell r="J255" t="str">
            <v>3a</v>
          </cell>
          <cell r="K255" t="str">
            <v>ANALOG - 30</v>
          </cell>
          <cell r="L255">
            <v>0</v>
          </cell>
          <cell r="M255">
            <v>0</v>
          </cell>
          <cell r="N255">
            <v>0</v>
          </cell>
          <cell r="O255">
            <v>0</v>
          </cell>
          <cell r="P255">
            <v>0</v>
          </cell>
          <cell r="Q255">
            <v>0</v>
          </cell>
          <cell r="R255">
            <v>5</v>
          </cell>
          <cell r="S255">
            <v>0</v>
          </cell>
          <cell r="T255">
            <v>0</v>
          </cell>
          <cell r="U255">
            <v>0</v>
          </cell>
          <cell r="V255">
            <v>0</v>
          </cell>
          <cell r="W255">
            <v>0</v>
          </cell>
          <cell r="X255">
            <v>250000</v>
          </cell>
          <cell r="Y255">
            <v>7500</v>
          </cell>
          <cell r="Z255">
            <v>25000</v>
          </cell>
          <cell r="AA255">
            <v>282500</v>
          </cell>
          <cell r="AB255">
            <v>14125</v>
          </cell>
          <cell r="AC255">
            <v>296625</v>
          </cell>
          <cell r="AD255">
            <v>7806</v>
          </cell>
          <cell r="AE255">
            <v>28101</v>
          </cell>
          <cell r="AF255" t="str">
            <v>UA</v>
          </cell>
          <cell r="AG255">
            <v>35845</v>
          </cell>
          <cell r="AH255" t="str">
            <v>016-58788413</v>
          </cell>
          <cell r="AI255">
            <v>35845</v>
          </cell>
          <cell r="AJ255">
            <v>142665</v>
          </cell>
          <cell r="AK255">
            <v>35845</v>
          </cell>
          <cell r="AL255">
            <v>48</v>
          </cell>
          <cell r="AR255">
            <v>38.880000000000003</v>
          </cell>
          <cell r="AW255">
            <v>5</v>
          </cell>
          <cell r="AX255">
            <v>28101</v>
          </cell>
          <cell r="AY255">
            <v>0</v>
          </cell>
          <cell r="AZ255">
            <v>0</v>
          </cell>
          <cell r="BA255">
            <v>0</v>
          </cell>
          <cell r="BB255">
            <v>0</v>
          </cell>
          <cell r="BC255">
            <v>5</v>
          </cell>
          <cell r="BD255">
            <v>28101</v>
          </cell>
          <cell r="BF255">
            <v>303497</v>
          </cell>
          <cell r="BG255">
            <v>1092566</v>
          </cell>
          <cell r="BH255">
            <v>0</v>
          </cell>
          <cell r="BI255">
            <v>1092567</v>
          </cell>
          <cell r="BJ255">
            <v>0</v>
          </cell>
          <cell r="BK255">
            <v>0</v>
          </cell>
          <cell r="BL255">
            <v>7036474</v>
          </cell>
          <cell r="BM255">
            <v>35845</v>
          </cell>
          <cell r="BN255" t="str">
            <v>IFTT980314</v>
          </cell>
        </row>
        <row r="256">
          <cell r="A256">
            <v>253</v>
          </cell>
          <cell r="B256" t="str">
            <v>DEL/166</v>
          </cell>
          <cell r="C256">
            <v>35845</v>
          </cell>
          <cell r="D256" t="str">
            <v>a</v>
          </cell>
          <cell r="E256" t="str">
            <v>STAR PLUS</v>
          </cell>
          <cell r="F256" t="str">
            <v>84a</v>
          </cell>
          <cell r="G256" t="str">
            <v>Family Fortunes</v>
          </cell>
          <cell r="H256">
            <v>21</v>
          </cell>
          <cell r="I256">
            <v>35874</v>
          </cell>
          <cell r="J256" t="str">
            <v>3a</v>
          </cell>
          <cell r="K256" t="str">
            <v>ANALOG - 30</v>
          </cell>
          <cell r="L256">
            <v>0</v>
          </cell>
          <cell r="M256">
            <v>0</v>
          </cell>
          <cell r="N256">
            <v>0</v>
          </cell>
          <cell r="O256">
            <v>0</v>
          </cell>
          <cell r="P256">
            <v>0</v>
          </cell>
          <cell r="Q256">
            <v>0</v>
          </cell>
          <cell r="R256">
            <v>6</v>
          </cell>
          <cell r="S256">
            <v>0</v>
          </cell>
          <cell r="T256">
            <v>0</v>
          </cell>
          <cell r="U256">
            <v>0</v>
          </cell>
          <cell r="V256">
            <v>0</v>
          </cell>
          <cell r="W256">
            <v>0</v>
          </cell>
          <cell r="X256">
            <v>250000</v>
          </cell>
          <cell r="Y256">
            <v>7500</v>
          </cell>
          <cell r="Z256">
            <v>25000</v>
          </cell>
          <cell r="AA256">
            <v>282500</v>
          </cell>
          <cell r="AB256">
            <v>14125</v>
          </cell>
          <cell r="AC256">
            <v>296625</v>
          </cell>
          <cell r="AD256">
            <v>7806</v>
          </cell>
          <cell r="AE256">
            <v>35907</v>
          </cell>
          <cell r="AF256" t="str">
            <v>UA</v>
          </cell>
          <cell r="AG256">
            <v>35845</v>
          </cell>
          <cell r="AH256" t="str">
            <v>016-58788413</v>
          </cell>
          <cell r="AI256">
            <v>35845</v>
          </cell>
          <cell r="AJ256">
            <v>142665</v>
          </cell>
          <cell r="AK256">
            <v>35845</v>
          </cell>
          <cell r="AL256">
            <v>48</v>
          </cell>
          <cell r="AR256">
            <v>38.880000000000003</v>
          </cell>
          <cell r="AW256">
            <v>6</v>
          </cell>
          <cell r="AX256">
            <v>35907</v>
          </cell>
          <cell r="AY256">
            <v>0</v>
          </cell>
          <cell r="AZ256">
            <v>0</v>
          </cell>
          <cell r="BA256">
            <v>0</v>
          </cell>
          <cell r="BB256">
            <v>0</v>
          </cell>
          <cell r="BC256">
            <v>6</v>
          </cell>
          <cell r="BD256">
            <v>35907</v>
          </cell>
          <cell r="BF256">
            <v>303497</v>
          </cell>
          <cell r="BG256">
            <v>1396063</v>
          </cell>
          <cell r="BH256">
            <v>0</v>
          </cell>
          <cell r="BI256">
            <v>1396064</v>
          </cell>
          <cell r="BJ256">
            <v>0</v>
          </cell>
          <cell r="BK256">
            <v>0</v>
          </cell>
          <cell r="BL256">
            <v>7036474</v>
          </cell>
          <cell r="BM256">
            <v>35845</v>
          </cell>
          <cell r="BN256" t="str">
            <v>IFTT980314</v>
          </cell>
        </row>
        <row r="257">
          <cell r="A257">
            <v>254</v>
          </cell>
          <cell r="B257" t="str">
            <v>DEL/166</v>
          </cell>
          <cell r="C257">
            <v>35845</v>
          </cell>
          <cell r="D257" t="str">
            <v>a</v>
          </cell>
          <cell r="E257" t="str">
            <v>STAR PLUS</v>
          </cell>
          <cell r="F257">
            <v>2</v>
          </cell>
          <cell r="G257" t="str">
            <v>Good Morning India</v>
          </cell>
          <cell r="H257">
            <v>234</v>
          </cell>
          <cell r="J257" t="str">
            <v>3c</v>
          </cell>
          <cell r="K257" t="str">
            <v>ANALOG - 90</v>
          </cell>
          <cell r="L257">
            <v>0</v>
          </cell>
          <cell r="M257">
            <v>0</v>
          </cell>
          <cell r="N257">
            <v>0</v>
          </cell>
          <cell r="O257">
            <v>0</v>
          </cell>
          <cell r="P257">
            <v>0</v>
          </cell>
          <cell r="Q257">
            <v>0</v>
          </cell>
          <cell r="R257">
            <v>6</v>
          </cell>
          <cell r="S257">
            <v>0</v>
          </cell>
          <cell r="T257">
            <v>1</v>
          </cell>
          <cell r="U257">
            <v>0</v>
          </cell>
          <cell r="V257">
            <v>0</v>
          </cell>
          <cell r="W257">
            <v>0</v>
          </cell>
          <cell r="X257">
            <v>300000</v>
          </cell>
          <cell r="Y257">
            <v>9000</v>
          </cell>
          <cell r="Z257">
            <v>30000</v>
          </cell>
          <cell r="AA257">
            <v>339000</v>
          </cell>
          <cell r="AB257">
            <v>16950</v>
          </cell>
          <cell r="AC257">
            <v>355950</v>
          </cell>
          <cell r="AD257">
            <v>9367</v>
          </cell>
          <cell r="AE257">
            <v>45274</v>
          </cell>
          <cell r="AF257" t="str">
            <v>UA</v>
          </cell>
          <cell r="AG257">
            <v>35845</v>
          </cell>
          <cell r="AH257" t="str">
            <v>016-58788413</v>
          </cell>
          <cell r="AI257">
            <v>35845</v>
          </cell>
          <cell r="AJ257">
            <v>142665</v>
          </cell>
          <cell r="AK257">
            <v>35845</v>
          </cell>
          <cell r="AL257">
            <v>48</v>
          </cell>
          <cell r="AR257">
            <v>38.880000000000003</v>
          </cell>
          <cell r="AW257">
            <v>7</v>
          </cell>
          <cell r="AX257">
            <v>45274</v>
          </cell>
          <cell r="AY257">
            <v>0</v>
          </cell>
          <cell r="AZ257">
            <v>0</v>
          </cell>
          <cell r="BA257">
            <v>0</v>
          </cell>
          <cell r="BB257">
            <v>0</v>
          </cell>
          <cell r="BC257">
            <v>7</v>
          </cell>
          <cell r="BD257">
            <v>45274</v>
          </cell>
          <cell r="BF257">
            <v>364189</v>
          </cell>
          <cell r="BG257">
            <v>1760252</v>
          </cell>
          <cell r="BH257">
            <v>0</v>
          </cell>
          <cell r="BI257">
            <v>1760253</v>
          </cell>
          <cell r="BJ257">
            <v>0</v>
          </cell>
          <cell r="BK257">
            <v>0</v>
          </cell>
          <cell r="BL257">
            <v>7036474</v>
          </cell>
          <cell r="BM257">
            <v>35845</v>
          </cell>
          <cell r="BN257" t="str">
            <v>IFTT980314</v>
          </cell>
        </row>
        <row r="258">
          <cell r="A258">
            <v>255</v>
          </cell>
          <cell r="B258" t="str">
            <v>DEL/166</v>
          </cell>
          <cell r="C258">
            <v>35845</v>
          </cell>
          <cell r="D258" t="str">
            <v>a</v>
          </cell>
          <cell r="E258" t="str">
            <v>STAR PLUS</v>
          </cell>
          <cell r="F258">
            <v>2</v>
          </cell>
          <cell r="G258" t="str">
            <v>Good Morning India</v>
          </cell>
          <cell r="H258">
            <v>235</v>
          </cell>
          <cell r="J258" t="str">
            <v>3c</v>
          </cell>
          <cell r="K258" t="str">
            <v>ANALOG - 90</v>
          </cell>
          <cell r="L258">
            <v>0</v>
          </cell>
          <cell r="M258">
            <v>0</v>
          </cell>
          <cell r="N258">
            <v>0</v>
          </cell>
          <cell r="O258">
            <v>0</v>
          </cell>
          <cell r="P258">
            <v>0</v>
          </cell>
          <cell r="Q258">
            <v>0</v>
          </cell>
          <cell r="R258">
            <v>6</v>
          </cell>
          <cell r="S258">
            <v>0</v>
          </cell>
          <cell r="T258">
            <v>2</v>
          </cell>
          <cell r="U258">
            <v>0</v>
          </cell>
          <cell r="V258">
            <v>0</v>
          </cell>
          <cell r="W258">
            <v>0</v>
          </cell>
          <cell r="X258">
            <v>300000</v>
          </cell>
          <cell r="Y258">
            <v>9000</v>
          </cell>
          <cell r="Z258">
            <v>30000</v>
          </cell>
          <cell r="AA258">
            <v>339000</v>
          </cell>
          <cell r="AB258">
            <v>16950</v>
          </cell>
          <cell r="AC258">
            <v>355950</v>
          </cell>
          <cell r="AD258">
            <v>9367</v>
          </cell>
          <cell r="AE258">
            <v>54641</v>
          </cell>
          <cell r="AF258" t="str">
            <v>UA</v>
          </cell>
          <cell r="AG258">
            <v>35845</v>
          </cell>
          <cell r="AH258" t="str">
            <v>016-58788413</v>
          </cell>
          <cell r="AI258">
            <v>35845</v>
          </cell>
          <cell r="AJ258">
            <v>142665</v>
          </cell>
          <cell r="AK258">
            <v>35845</v>
          </cell>
          <cell r="AL258">
            <v>48</v>
          </cell>
          <cell r="AR258">
            <v>38.880000000000003</v>
          </cell>
          <cell r="AW258">
            <v>8</v>
          </cell>
          <cell r="AX258">
            <v>54641</v>
          </cell>
          <cell r="AY258">
            <v>0</v>
          </cell>
          <cell r="AZ258">
            <v>0</v>
          </cell>
          <cell r="BA258">
            <v>0</v>
          </cell>
          <cell r="BB258">
            <v>0</v>
          </cell>
          <cell r="BC258">
            <v>8</v>
          </cell>
          <cell r="BD258">
            <v>54641</v>
          </cell>
          <cell r="BF258">
            <v>364189</v>
          </cell>
          <cell r="BG258">
            <v>2124441</v>
          </cell>
          <cell r="BH258">
            <v>0</v>
          </cell>
          <cell r="BI258">
            <v>2124442</v>
          </cell>
          <cell r="BJ258">
            <v>0</v>
          </cell>
          <cell r="BK258">
            <v>0</v>
          </cell>
          <cell r="BL258">
            <v>7036474</v>
          </cell>
          <cell r="BM258">
            <v>35845</v>
          </cell>
          <cell r="BN258" t="str">
            <v>IFTT980314</v>
          </cell>
        </row>
        <row r="259">
          <cell r="A259">
            <v>256</v>
          </cell>
          <cell r="B259" t="str">
            <v>DEL/166</v>
          </cell>
          <cell r="C259">
            <v>35845</v>
          </cell>
          <cell r="D259" t="str">
            <v>a</v>
          </cell>
          <cell r="E259" t="str">
            <v>STAR PLUS</v>
          </cell>
          <cell r="F259">
            <v>2</v>
          </cell>
          <cell r="G259" t="str">
            <v>Good Morning India</v>
          </cell>
          <cell r="H259">
            <v>236</v>
          </cell>
          <cell r="J259" t="str">
            <v>3c</v>
          </cell>
          <cell r="K259" t="str">
            <v>ANALOG - 90</v>
          </cell>
          <cell r="L259">
            <v>0</v>
          </cell>
          <cell r="M259">
            <v>0</v>
          </cell>
          <cell r="N259">
            <v>0</v>
          </cell>
          <cell r="O259">
            <v>0</v>
          </cell>
          <cell r="P259">
            <v>0</v>
          </cell>
          <cell r="Q259">
            <v>0</v>
          </cell>
          <cell r="R259">
            <v>6</v>
          </cell>
          <cell r="S259">
            <v>0</v>
          </cell>
          <cell r="T259">
            <v>3</v>
          </cell>
          <cell r="U259">
            <v>0</v>
          </cell>
          <cell r="V259">
            <v>0</v>
          </cell>
          <cell r="W259">
            <v>0</v>
          </cell>
          <cell r="X259">
            <v>300000</v>
          </cell>
          <cell r="Y259">
            <v>9000</v>
          </cell>
          <cell r="Z259">
            <v>30000</v>
          </cell>
          <cell r="AA259">
            <v>339000</v>
          </cell>
          <cell r="AB259">
            <v>16950</v>
          </cell>
          <cell r="AC259">
            <v>355950</v>
          </cell>
          <cell r="AD259">
            <v>9367</v>
          </cell>
          <cell r="AE259">
            <v>64008</v>
          </cell>
          <cell r="AF259" t="str">
            <v>UA</v>
          </cell>
          <cell r="AG259">
            <v>35845</v>
          </cell>
          <cell r="AH259" t="str">
            <v>016-58788413</v>
          </cell>
          <cell r="AI259">
            <v>35845</v>
          </cell>
          <cell r="AJ259">
            <v>142665</v>
          </cell>
          <cell r="AK259">
            <v>35845</v>
          </cell>
          <cell r="AL259">
            <v>48</v>
          </cell>
          <cell r="AR259">
            <v>38.880000000000003</v>
          </cell>
          <cell r="AW259">
            <v>9</v>
          </cell>
          <cell r="AX259">
            <v>64008</v>
          </cell>
          <cell r="AY259">
            <v>0</v>
          </cell>
          <cell r="AZ259">
            <v>0</v>
          </cell>
          <cell r="BA259">
            <v>0</v>
          </cell>
          <cell r="BB259">
            <v>0</v>
          </cell>
          <cell r="BC259">
            <v>9</v>
          </cell>
          <cell r="BD259">
            <v>64008</v>
          </cell>
          <cell r="BF259">
            <v>364189</v>
          </cell>
          <cell r="BG259">
            <v>2488630</v>
          </cell>
          <cell r="BH259">
            <v>2488630</v>
          </cell>
          <cell r="BI259">
            <v>2488631</v>
          </cell>
          <cell r="BJ259">
            <v>0</v>
          </cell>
          <cell r="BK259">
            <v>0</v>
          </cell>
          <cell r="BL259">
            <v>7036474</v>
          </cell>
          <cell r="BM259">
            <v>35845</v>
          </cell>
          <cell r="BN259" t="str">
            <v>IFTT980314</v>
          </cell>
        </row>
        <row r="260">
          <cell r="A260">
            <v>257</v>
          </cell>
          <cell r="B260" t="str">
            <v>DEL/167</v>
          </cell>
          <cell r="C260">
            <v>35849</v>
          </cell>
          <cell r="D260" t="str">
            <v>a</v>
          </cell>
          <cell r="E260" t="str">
            <v>STAR PLUS</v>
          </cell>
          <cell r="F260">
            <v>60</v>
          </cell>
          <cell r="G260" t="str">
            <v>It's Small World</v>
          </cell>
          <cell r="H260">
            <v>10</v>
          </cell>
          <cell r="I260">
            <v>35854</v>
          </cell>
          <cell r="J260" t="str">
            <v>3a</v>
          </cell>
          <cell r="K260" t="str">
            <v>ANALOG - 30</v>
          </cell>
          <cell r="L260">
            <v>0</v>
          </cell>
          <cell r="M260">
            <v>0</v>
          </cell>
          <cell r="N260">
            <v>0</v>
          </cell>
          <cell r="O260">
            <v>0</v>
          </cell>
          <cell r="P260">
            <v>0</v>
          </cell>
          <cell r="Q260">
            <v>0</v>
          </cell>
          <cell r="R260">
            <v>1</v>
          </cell>
          <cell r="S260">
            <v>0</v>
          </cell>
          <cell r="T260">
            <v>0</v>
          </cell>
          <cell r="U260">
            <v>0</v>
          </cell>
          <cell r="V260">
            <v>0</v>
          </cell>
          <cell r="W260">
            <v>0</v>
          </cell>
          <cell r="X260">
            <v>300000</v>
          </cell>
          <cell r="Y260">
            <v>9000</v>
          </cell>
          <cell r="Z260">
            <v>30000</v>
          </cell>
          <cell r="AA260">
            <v>339000</v>
          </cell>
          <cell r="AB260">
            <v>16950</v>
          </cell>
          <cell r="AC260">
            <v>355950</v>
          </cell>
          <cell r="AD260">
            <v>9367</v>
          </cell>
          <cell r="AE260">
            <v>9367</v>
          </cell>
          <cell r="AF260" t="str">
            <v>UA</v>
          </cell>
          <cell r="AG260">
            <v>35849</v>
          </cell>
          <cell r="AH260" t="str">
            <v>016-58788435</v>
          </cell>
          <cell r="AI260">
            <v>35849</v>
          </cell>
          <cell r="AJ260">
            <v>142666</v>
          </cell>
          <cell r="AK260">
            <v>35849</v>
          </cell>
          <cell r="AL260">
            <v>48</v>
          </cell>
          <cell r="AR260">
            <v>39.229999999999997</v>
          </cell>
          <cell r="AW260">
            <v>1</v>
          </cell>
          <cell r="AX260">
            <v>9367</v>
          </cell>
          <cell r="AY260">
            <v>0</v>
          </cell>
          <cell r="AZ260">
            <v>0</v>
          </cell>
          <cell r="BA260">
            <v>0</v>
          </cell>
          <cell r="BB260">
            <v>0</v>
          </cell>
          <cell r="BC260">
            <v>1</v>
          </cell>
          <cell r="BD260">
            <v>9367</v>
          </cell>
          <cell r="BF260">
            <v>367467</v>
          </cell>
          <cell r="BG260">
            <v>367467</v>
          </cell>
          <cell r="BH260">
            <v>0</v>
          </cell>
          <cell r="BI260">
            <v>367467</v>
          </cell>
          <cell r="BJ260">
            <v>0</v>
          </cell>
          <cell r="BK260">
            <v>0</v>
          </cell>
          <cell r="BL260">
            <v>7040106</v>
          </cell>
          <cell r="BM260">
            <v>35849</v>
          </cell>
          <cell r="BN260" t="str">
            <v>IFTT980314</v>
          </cell>
        </row>
        <row r="261">
          <cell r="A261">
            <v>258</v>
          </cell>
          <cell r="B261" t="str">
            <v>DEL/167</v>
          </cell>
          <cell r="C261">
            <v>35849</v>
          </cell>
          <cell r="D261" t="str">
            <v>a</v>
          </cell>
          <cell r="E261" t="str">
            <v>STAR PLUS</v>
          </cell>
          <cell r="F261">
            <v>2</v>
          </cell>
          <cell r="G261" t="str">
            <v>Good Morning India</v>
          </cell>
          <cell r="H261">
            <v>237</v>
          </cell>
          <cell r="J261" t="str">
            <v>3c</v>
          </cell>
          <cell r="K261" t="str">
            <v>ANALOG - 90</v>
          </cell>
          <cell r="L261">
            <v>0</v>
          </cell>
          <cell r="M261">
            <v>0</v>
          </cell>
          <cell r="N261">
            <v>0</v>
          </cell>
          <cell r="O261">
            <v>0</v>
          </cell>
          <cell r="P261">
            <v>0</v>
          </cell>
          <cell r="Q261">
            <v>0</v>
          </cell>
          <cell r="R261">
            <v>1</v>
          </cell>
          <cell r="S261">
            <v>0</v>
          </cell>
          <cell r="T261">
            <v>1</v>
          </cell>
          <cell r="U261">
            <v>0</v>
          </cell>
          <cell r="V261">
            <v>0</v>
          </cell>
          <cell r="W261">
            <v>0</v>
          </cell>
          <cell r="X261">
            <v>300000</v>
          </cell>
          <cell r="Y261">
            <v>9000</v>
          </cell>
          <cell r="Z261">
            <v>30000</v>
          </cell>
          <cell r="AA261">
            <v>339000</v>
          </cell>
          <cell r="AB261">
            <v>16950</v>
          </cell>
          <cell r="AC261">
            <v>355950</v>
          </cell>
          <cell r="AD261">
            <v>9367</v>
          </cell>
          <cell r="AE261">
            <v>18734</v>
          </cell>
          <cell r="AF261" t="str">
            <v>UA</v>
          </cell>
          <cell r="AG261">
            <v>35849</v>
          </cell>
          <cell r="AH261" t="str">
            <v>016-58788435</v>
          </cell>
          <cell r="AI261">
            <v>35849</v>
          </cell>
          <cell r="AJ261">
            <v>142666</v>
          </cell>
          <cell r="AK261">
            <v>35849</v>
          </cell>
          <cell r="AL261">
            <v>48</v>
          </cell>
          <cell r="AR261">
            <v>39.229999999999997</v>
          </cell>
          <cell r="AW261">
            <v>2</v>
          </cell>
          <cell r="AX261">
            <v>18734</v>
          </cell>
          <cell r="AY261">
            <v>0</v>
          </cell>
          <cell r="AZ261">
            <v>0</v>
          </cell>
          <cell r="BA261">
            <v>0</v>
          </cell>
          <cell r="BB261">
            <v>0</v>
          </cell>
          <cell r="BC261">
            <v>2</v>
          </cell>
          <cell r="BD261">
            <v>18734</v>
          </cell>
          <cell r="BF261">
            <v>367467</v>
          </cell>
          <cell r="BG261">
            <v>734934</v>
          </cell>
          <cell r="BH261">
            <v>0</v>
          </cell>
          <cell r="BI261">
            <v>734935</v>
          </cell>
          <cell r="BJ261">
            <v>0</v>
          </cell>
          <cell r="BK261">
            <v>0</v>
          </cell>
          <cell r="BL261">
            <v>7040106</v>
          </cell>
          <cell r="BM261">
            <v>35849</v>
          </cell>
          <cell r="BN261" t="str">
            <v>IFTT980314</v>
          </cell>
        </row>
        <row r="262">
          <cell r="A262">
            <v>259</v>
          </cell>
          <cell r="B262" t="str">
            <v>DEL/167</v>
          </cell>
          <cell r="C262">
            <v>35849</v>
          </cell>
          <cell r="D262" t="str">
            <v>a</v>
          </cell>
          <cell r="E262" t="str">
            <v>STAR PLUS</v>
          </cell>
          <cell r="F262">
            <v>2</v>
          </cell>
          <cell r="G262" t="str">
            <v>Good Morning India</v>
          </cell>
          <cell r="H262">
            <v>238</v>
          </cell>
          <cell r="J262" t="str">
            <v>3c</v>
          </cell>
          <cell r="K262" t="str">
            <v>ANALOG - 90</v>
          </cell>
          <cell r="L262">
            <v>0</v>
          </cell>
          <cell r="M262">
            <v>0</v>
          </cell>
          <cell r="N262">
            <v>0</v>
          </cell>
          <cell r="O262">
            <v>0</v>
          </cell>
          <cell r="P262">
            <v>0</v>
          </cell>
          <cell r="Q262">
            <v>0</v>
          </cell>
          <cell r="R262">
            <v>1</v>
          </cell>
          <cell r="S262">
            <v>0</v>
          </cell>
          <cell r="T262">
            <v>2</v>
          </cell>
          <cell r="U262">
            <v>0</v>
          </cell>
          <cell r="V262">
            <v>0</v>
          </cell>
          <cell r="W262">
            <v>0</v>
          </cell>
          <cell r="X262">
            <v>300000</v>
          </cell>
          <cell r="Y262">
            <v>9000</v>
          </cell>
          <cell r="Z262">
            <v>30000</v>
          </cell>
          <cell r="AA262">
            <v>339000</v>
          </cell>
          <cell r="AB262">
            <v>16950</v>
          </cell>
          <cell r="AC262">
            <v>355950</v>
          </cell>
          <cell r="AD262">
            <v>9367</v>
          </cell>
          <cell r="AE262">
            <v>28101</v>
          </cell>
          <cell r="AF262" t="str">
            <v>UA</v>
          </cell>
          <cell r="AG262">
            <v>35849</v>
          </cell>
          <cell r="AH262" t="str">
            <v>016-58788435</v>
          </cell>
          <cell r="AI262">
            <v>35849</v>
          </cell>
          <cell r="AJ262">
            <v>142666</v>
          </cell>
          <cell r="AK262">
            <v>35849</v>
          </cell>
          <cell r="AL262">
            <v>48</v>
          </cell>
          <cell r="AR262">
            <v>39.229999999999997</v>
          </cell>
          <cell r="AW262">
            <v>3</v>
          </cell>
          <cell r="AX262">
            <v>28101</v>
          </cell>
          <cell r="AY262">
            <v>0</v>
          </cell>
          <cell r="AZ262">
            <v>0</v>
          </cell>
          <cell r="BA262">
            <v>0</v>
          </cell>
          <cell r="BB262">
            <v>0</v>
          </cell>
          <cell r="BC262">
            <v>3</v>
          </cell>
          <cell r="BD262">
            <v>28101</v>
          </cell>
          <cell r="BF262">
            <v>367467</v>
          </cell>
          <cell r="BG262">
            <v>1102401</v>
          </cell>
          <cell r="BH262">
            <v>0</v>
          </cell>
          <cell r="BI262">
            <v>1102402</v>
          </cell>
          <cell r="BJ262">
            <v>0</v>
          </cell>
          <cell r="BK262">
            <v>0</v>
          </cell>
          <cell r="BL262">
            <v>7040106</v>
          </cell>
          <cell r="BM262">
            <v>35849</v>
          </cell>
          <cell r="BN262" t="str">
            <v>IFTT980314</v>
          </cell>
        </row>
        <row r="263">
          <cell r="A263">
            <v>260</v>
          </cell>
          <cell r="B263" t="str">
            <v>DEL/167</v>
          </cell>
          <cell r="C263">
            <v>35849</v>
          </cell>
          <cell r="D263" t="str">
            <v>a</v>
          </cell>
          <cell r="E263" t="str">
            <v>STAR PLUS</v>
          </cell>
          <cell r="F263">
            <v>2</v>
          </cell>
          <cell r="G263" t="str">
            <v>Good Morning India</v>
          </cell>
          <cell r="H263">
            <v>239</v>
          </cell>
          <cell r="J263" t="str">
            <v>3c</v>
          </cell>
          <cell r="K263" t="str">
            <v>ANALOG - 90</v>
          </cell>
          <cell r="L263">
            <v>0</v>
          </cell>
          <cell r="M263">
            <v>0</v>
          </cell>
          <cell r="N263">
            <v>0</v>
          </cell>
          <cell r="O263">
            <v>0</v>
          </cell>
          <cell r="P263">
            <v>0</v>
          </cell>
          <cell r="Q263">
            <v>0</v>
          </cell>
          <cell r="R263">
            <v>1</v>
          </cell>
          <cell r="S263">
            <v>0</v>
          </cell>
          <cell r="T263">
            <v>3</v>
          </cell>
          <cell r="U263">
            <v>0</v>
          </cell>
          <cell r="V263">
            <v>0</v>
          </cell>
          <cell r="W263">
            <v>0</v>
          </cell>
          <cell r="X263">
            <v>300000</v>
          </cell>
          <cell r="Y263">
            <v>9000</v>
          </cell>
          <cell r="Z263">
            <v>30000</v>
          </cell>
          <cell r="AA263">
            <v>339000</v>
          </cell>
          <cell r="AB263">
            <v>16950</v>
          </cell>
          <cell r="AC263">
            <v>355950</v>
          </cell>
          <cell r="AD263">
            <v>9367</v>
          </cell>
          <cell r="AE263">
            <v>37468</v>
          </cell>
          <cell r="AF263" t="str">
            <v>UA</v>
          </cell>
          <cell r="AG263">
            <v>35849</v>
          </cell>
          <cell r="AH263" t="str">
            <v>016-58788435</v>
          </cell>
          <cell r="AI263">
            <v>35849</v>
          </cell>
          <cell r="AJ263">
            <v>142666</v>
          </cell>
          <cell r="AK263">
            <v>35849</v>
          </cell>
          <cell r="AL263">
            <v>48</v>
          </cell>
          <cell r="AR263">
            <v>39.229999999999997</v>
          </cell>
          <cell r="AW263">
            <v>4</v>
          </cell>
          <cell r="AX263">
            <v>37468</v>
          </cell>
          <cell r="AY263">
            <v>0</v>
          </cell>
          <cell r="AZ263">
            <v>0</v>
          </cell>
          <cell r="BA263">
            <v>0</v>
          </cell>
          <cell r="BB263">
            <v>0</v>
          </cell>
          <cell r="BC263">
            <v>4</v>
          </cell>
          <cell r="BD263">
            <v>37468</v>
          </cell>
          <cell r="BF263">
            <v>367467</v>
          </cell>
          <cell r="BG263">
            <v>1469868</v>
          </cell>
          <cell r="BH263">
            <v>0</v>
          </cell>
          <cell r="BI263">
            <v>1469870</v>
          </cell>
          <cell r="BJ263">
            <v>0</v>
          </cell>
          <cell r="BK263">
            <v>0</v>
          </cell>
          <cell r="BL263">
            <v>7040106</v>
          </cell>
          <cell r="BM263">
            <v>35849</v>
          </cell>
          <cell r="BN263" t="str">
            <v>IFTT980314</v>
          </cell>
        </row>
        <row r="264">
          <cell r="A264">
            <v>261</v>
          </cell>
          <cell r="B264" t="str">
            <v>DEL/167</v>
          </cell>
          <cell r="C264">
            <v>35849</v>
          </cell>
          <cell r="D264" t="str">
            <v>a</v>
          </cell>
          <cell r="E264" t="str">
            <v>STAR PLUS</v>
          </cell>
          <cell r="F264">
            <v>2</v>
          </cell>
          <cell r="G264" t="str">
            <v>Good Morning India</v>
          </cell>
          <cell r="H264">
            <v>240</v>
          </cell>
          <cell r="J264" t="str">
            <v>3c</v>
          </cell>
          <cell r="K264" t="str">
            <v>ANALOG - 90</v>
          </cell>
          <cell r="L264">
            <v>0</v>
          </cell>
          <cell r="M264">
            <v>0</v>
          </cell>
          <cell r="N264">
            <v>0</v>
          </cell>
          <cell r="O264">
            <v>0</v>
          </cell>
          <cell r="P264">
            <v>0</v>
          </cell>
          <cell r="Q264">
            <v>0</v>
          </cell>
          <cell r="R264">
            <v>1</v>
          </cell>
          <cell r="S264">
            <v>0</v>
          </cell>
          <cell r="T264">
            <v>4</v>
          </cell>
          <cell r="U264">
            <v>0</v>
          </cell>
          <cell r="V264">
            <v>0</v>
          </cell>
          <cell r="W264">
            <v>0</v>
          </cell>
          <cell r="X264">
            <v>300000</v>
          </cell>
          <cell r="Y264">
            <v>9000</v>
          </cell>
          <cell r="Z264">
            <v>30000</v>
          </cell>
          <cell r="AA264">
            <v>339000</v>
          </cell>
          <cell r="AB264">
            <v>16950</v>
          </cell>
          <cell r="AC264">
            <v>355950</v>
          </cell>
          <cell r="AD264">
            <v>9367</v>
          </cell>
          <cell r="AE264">
            <v>46835</v>
          </cell>
          <cell r="AF264" t="str">
            <v>UA</v>
          </cell>
          <cell r="AG264">
            <v>35849</v>
          </cell>
          <cell r="AH264" t="str">
            <v>016-58788435</v>
          </cell>
          <cell r="AI264">
            <v>35849</v>
          </cell>
          <cell r="AJ264">
            <v>142666</v>
          </cell>
          <cell r="AK264">
            <v>35849</v>
          </cell>
          <cell r="AL264">
            <v>48</v>
          </cell>
          <cell r="AR264">
            <v>39.229999999999997</v>
          </cell>
          <cell r="AW264">
            <v>5</v>
          </cell>
          <cell r="AX264">
            <v>46835</v>
          </cell>
          <cell r="AY264">
            <v>0</v>
          </cell>
          <cell r="AZ264">
            <v>0</v>
          </cell>
          <cell r="BA264">
            <v>0</v>
          </cell>
          <cell r="BB264">
            <v>0</v>
          </cell>
          <cell r="BC264">
            <v>5</v>
          </cell>
          <cell r="BD264">
            <v>46835</v>
          </cell>
          <cell r="BF264">
            <v>367467</v>
          </cell>
          <cell r="BG264">
            <v>1837335</v>
          </cell>
          <cell r="BH264">
            <v>1837335</v>
          </cell>
          <cell r="BI264">
            <v>1837337</v>
          </cell>
          <cell r="BJ264">
            <v>0</v>
          </cell>
          <cell r="BK264">
            <v>0</v>
          </cell>
          <cell r="BL264">
            <v>7040106</v>
          </cell>
          <cell r="BM264">
            <v>35849</v>
          </cell>
          <cell r="BN264" t="str">
            <v>IFTT980314</v>
          </cell>
        </row>
        <row r="265">
          <cell r="A265">
            <v>262</v>
          </cell>
          <cell r="B265" t="str">
            <v>DEL/168</v>
          </cell>
          <cell r="C265">
            <v>35853</v>
          </cell>
          <cell r="D265" t="str">
            <v>a</v>
          </cell>
          <cell r="E265" t="str">
            <v>STAR PLUS</v>
          </cell>
          <cell r="F265">
            <v>11</v>
          </cell>
          <cell r="G265" t="str">
            <v>Janta Ki Adalat</v>
          </cell>
          <cell r="H265">
            <v>24</v>
          </cell>
          <cell r="J265" t="str">
            <v>3a</v>
          </cell>
          <cell r="K265" t="str">
            <v>ANALOG - 30</v>
          </cell>
          <cell r="L265">
            <v>0</v>
          </cell>
          <cell r="M265">
            <v>0</v>
          </cell>
          <cell r="N265">
            <v>0</v>
          </cell>
          <cell r="O265">
            <v>0</v>
          </cell>
          <cell r="P265">
            <v>0</v>
          </cell>
          <cell r="Q265">
            <v>0</v>
          </cell>
          <cell r="R265">
            <v>1</v>
          </cell>
          <cell r="S265">
            <v>0</v>
          </cell>
          <cell r="T265">
            <v>0</v>
          </cell>
          <cell r="U265">
            <v>0</v>
          </cell>
          <cell r="V265">
            <v>0</v>
          </cell>
          <cell r="W265">
            <v>0</v>
          </cell>
          <cell r="X265">
            <v>300000</v>
          </cell>
          <cell r="Y265">
            <v>9000</v>
          </cell>
          <cell r="Z265">
            <v>30000</v>
          </cell>
          <cell r="AA265">
            <v>339000</v>
          </cell>
          <cell r="AB265">
            <v>16950</v>
          </cell>
          <cell r="AC265">
            <v>355950</v>
          </cell>
          <cell r="AD265">
            <v>9367</v>
          </cell>
          <cell r="AE265">
            <v>9367</v>
          </cell>
          <cell r="AF265" t="str">
            <v>UA</v>
          </cell>
          <cell r="AG265">
            <v>35853</v>
          </cell>
          <cell r="AH265">
            <v>1658788461</v>
          </cell>
          <cell r="AI265">
            <v>35853</v>
          </cell>
          <cell r="AJ265">
            <v>142667</v>
          </cell>
          <cell r="AK265">
            <v>35854</v>
          </cell>
          <cell r="AL265">
            <v>48</v>
          </cell>
          <cell r="AR265">
            <v>39.35</v>
          </cell>
          <cell r="AW265">
            <v>1</v>
          </cell>
          <cell r="AX265">
            <v>9367</v>
          </cell>
          <cell r="AY265">
            <v>0</v>
          </cell>
          <cell r="AZ265">
            <v>0</v>
          </cell>
          <cell r="BA265">
            <v>0</v>
          </cell>
          <cell r="BB265">
            <v>0</v>
          </cell>
          <cell r="BC265">
            <v>1</v>
          </cell>
          <cell r="BD265">
            <v>9367</v>
          </cell>
          <cell r="BF265">
            <v>368591</v>
          </cell>
          <cell r="BG265">
            <v>368591</v>
          </cell>
          <cell r="BH265">
            <v>0</v>
          </cell>
          <cell r="BI265">
            <v>368591</v>
          </cell>
          <cell r="BJ265">
            <v>0</v>
          </cell>
          <cell r="BK265">
            <v>0</v>
          </cell>
          <cell r="BL265">
            <v>7045720</v>
          </cell>
          <cell r="BM265">
            <v>35854</v>
          </cell>
          <cell r="BN265" t="str">
            <v>IFTT980314</v>
          </cell>
        </row>
        <row r="266">
          <cell r="A266">
            <v>263</v>
          </cell>
          <cell r="B266" t="str">
            <v>DEL/168</v>
          </cell>
          <cell r="C266">
            <v>35853</v>
          </cell>
          <cell r="D266" t="str">
            <v>a</v>
          </cell>
          <cell r="E266" t="str">
            <v>STAR PLUS</v>
          </cell>
          <cell r="F266">
            <v>11</v>
          </cell>
          <cell r="G266" t="str">
            <v>Janta Ki Adalat</v>
          </cell>
          <cell r="H266">
            <v>25</v>
          </cell>
          <cell r="J266" t="str">
            <v>3a</v>
          </cell>
          <cell r="K266" t="str">
            <v>ANALOG - 30</v>
          </cell>
          <cell r="L266">
            <v>0</v>
          </cell>
          <cell r="M266">
            <v>0</v>
          </cell>
          <cell r="N266">
            <v>0</v>
          </cell>
          <cell r="O266">
            <v>0</v>
          </cell>
          <cell r="P266">
            <v>0</v>
          </cell>
          <cell r="Q266">
            <v>0</v>
          </cell>
          <cell r="R266">
            <v>2</v>
          </cell>
          <cell r="S266">
            <v>0</v>
          </cell>
          <cell r="T266">
            <v>0</v>
          </cell>
          <cell r="U266">
            <v>0</v>
          </cell>
          <cell r="V266">
            <v>0</v>
          </cell>
          <cell r="W266">
            <v>0</v>
          </cell>
          <cell r="X266">
            <v>300000</v>
          </cell>
          <cell r="Y266">
            <v>9000</v>
          </cell>
          <cell r="Z266">
            <v>30000</v>
          </cell>
          <cell r="AA266">
            <v>339000</v>
          </cell>
          <cell r="AB266">
            <v>16950</v>
          </cell>
          <cell r="AC266">
            <v>355950</v>
          </cell>
          <cell r="AD266">
            <v>9367</v>
          </cell>
          <cell r="AE266">
            <v>18734</v>
          </cell>
          <cell r="AF266" t="str">
            <v>UA</v>
          </cell>
          <cell r="AG266">
            <v>35853</v>
          </cell>
          <cell r="AH266">
            <v>1658788461</v>
          </cell>
          <cell r="AI266">
            <v>35853</v>
          </cell>
          <cell r="AJ266">
            <v>142667</v>
          </cell>
          <cell r="AK266">
            <v>35854</v>
          </cell>
          <cell r="AL266">
            <v>48</v>
          </cell>
          <cell r="AR266">
            <v>39.35</v>
          </cell>
          <cell r="AW266">
            <v>2</v>
          </cell>
          <cell r="AX266">
            <v>18734</v>
          </cell>
          <cell r="AY266">
            <v>0</v>
          </cell>
          <cell r="AZ266">
            <v>0</v>
          </cell>
          <cell r="BA266">
            <v>0</v>
          </cell>
          <cell r="BB266">
            <v>0</v>
          </cell>
          <cell r="BC266">
            <v>2</v>
          </cell>
          <cell r="BD266">
            <v>18734</v>
          </cell>
          <cell r="BF266">
            <v>368591</v>
          </cell>
          <cell r="BG266">
            <v>737182</v>
          </cell>
          <cell r="BH266">
            <v>0</v>
          </cell>
          <cell r="BI266">
            <v>737183</v>
          </cell>
          <cell r="BJ266">
            <v>0</v>
          </cell>
          <cell r="BK266">
            <v>0</v>
          </cell>
          <cell r="BL266">
            <v>7045720</v>
          </cell>
          <cell r="BM266">
            <v>35854</v>
          </cell>
          <cell r="BN266" t="str">
            <v>IFTT980314</v>
          </cell>
        </row>
        <row r="267">
          <cell r="A267">
            <v>264</v>
          </cell>
          <cell r="B267" t="str">
            <v>DEL/168</v>
          </cell>
          <cell r="C267">
            <v>35853</v>
          </cell>
          <cell r="D267" t="str">
            <v>a</v>
          </cell>
          <cell r="E267" t="str">
            <v>STAR PLUS</v>
          </cell>
          <cell r="F267">
            <v>11</v>
          </cell>
          <cell r="G267" t="str">
            <v>Janta Ki Adalat</v>
          </cell>
          <cell r="H267">
            <v>27</v>
          </cell>
          <cell r="J267" t="str">
            <v>3a</v>
          </cell>
          <cell r="K267" t="str">
            <v>ANALOG - 30</v>
          </cell>
          <cell r="L267">
            <v>0</v>
          </cell>
          <cell r="M267">
            <v>0</v>
          </cell>
          <cell r="N267">
            <v>0</v>
          </cell>
          <cell r="O267">
            <v>0</v>
          </cell>
          <cell r="P267">
            <v>0</v>
          </cell>
          <cell r="Q267">
            <v>0</v>
          </cell>
          <cell r="R267">
            <v>3</v>
          </cell>
          <cell r="S267">
            <v>0</v>
          </cell>
          <cell r="T267">
            <v>0</v>
          </cell>
          <cell r="U267">
            <v>0</v>
          </cell>
          <cell r="V267">
            <v>0</v>
          </cell>
          <cell r="W267">
            <v>0</v>
          </cell>
          <cell r="X267">
            <v>300000</v>
          </cell>
          <cell r="Y267">
            <v>9000</v>
          </cell>
          <cell r="Z267">
            <v>30000</v>
          </cell>
          <cell r="AA267">
            <v>339000</v>
          </cell>
          <cell r="AB267">
            <v>16950</v>
          </cell>
          <cell r="AC267">
            <v>355950</v>
          </cell>
          <cell r="AD267">
            <v>9367</v>
          </cell>
          <cell r="AE267">
            <v>28101</v>
          </cell>
          <cell r="AF267" t="str">
            <v>UA</v>
          </cell>
          <cell r="AG267">
            <v>35853</v>
          </cell>
          <cell r="AH267">
            <v>1658788461</v>
          </cell>
          <cell r="AI267">
            <v>35853</v>
          </cell>
          <cell r="AJ267">
            <v>142667</v>
          </cell>
          <cell r="AK267">
            <v>35854</v>
          </cell>
          <cell r="AL267">
            <v>48</v>
          </cell>
          <cell r="AR267">
            <v>39.35</v>
          </cell>
          <cell r="AW267">
            <v>3</v>
          </cell>
          <cell r="AX267">
            <v>28101</v>
          </cell>
          <cell r="AY267">
            <v>0</v>
          </cell>
          <cell r="AZ267">
            <v>0</v>
          </cell>
          <cell r="BA267">
            <v>0</v>
          </cell>
          <cell r="BB267">
            <v>0</v>
          </cell>
          <cell r="BC267">
            <v>3</v>
          </cell>
          <cell r="BD267">
            <v>28101</v>
          </cell>
          <cell r="BF267">
            <v>368591</v>
          </cell>
          <cell r="BG267">
            <v>1105773</v>
          </cell>
          <cell r="BH267">
            <v>0</v>
          </cell>
          <cell r="BI267">
            <v>1105774</v>
          </cell>
          <cell r="BJ267">
            <v>0</v>
          </cell>
          <cell r="BK267">
            <v>0</v>
          </cell>
          <cell r="BL267">
            <v>7045720</v>
          </cell>
          <cell r="BM267">
            <v>35854</v>
          </cell>
          <cell r="BN267" t="str">
            <v>IFTT980314</v>
          </cell>
        </row>
        <row r="268">
          <cell r="A268">
            <v>265</v>
          </cell>
          <cell r="B268" t="str">
            <v>DEL/168</v>
          </cell>
          <cell r="C268">
            <v>35853</v>
          </cell>
          <cell r="D268" t="str">
            <v>a</v>
          </cell>
          <cell r="E268" t="str">
            <v>STAR PLUS</v>
          </cell>
          <cell r="F268">
            <v>11</v>
          </cell>
          <cell r="G268" t="str">
            <v>Janta Ki Adalat</v>
          </cell>
          <cell r="H268">
            <v>28</v>
          </cell>
          <cell r="J268" t="str">
            <v>3a</v>
          </cell>
          <cell r="K268" t="str">
            <v>ANALOG - 30</v>
          </cell>
          <cell r="L268">
            <v>0</v>
          </cell>
          <cell r="M268">
            <v>0</v>
          </cell>
          <cell r="N268">
            <v>0</v>
          </cell>
          <cell r="O268">
            <v>0</v>
          </cell>
          <cell r="P268">
            <v>0</v>
          </cell>
          <cell r="Q268">
            <v>0</v>
          </cell>
          <cell r="R268">
            <v>4</v>
          </cell>
          <cell r="S268">
            <v>0</v>
          </cell>
          <cell r="T268">
            <v>0</v>
          </cell>
          <cell r="U268">
            <v>0</v>
          </cell>
          <cell r="V268">
            <v>0</v>
          </cell>
          <cell r="W268">
            <v>0</v>
          </cell>
          <cell r="X268">
            <v>300000</v>
          </cell>
          <cell r="Y268">
            <v>9000</v>
          </cell>
          <cell r="Z268">
            <v>30000</v>
          </cell>
          <cell r="AA268">
            <v>339000</v>
          </cell>
          <cell r="AB268">
            <v>16950</v>
          </cell>
          <cell r="AC268">
            <v>355950</v>
          </cell>
          <cell r="AD268">
            <v>9367</v>
          </cell>
          <cell r="AE268">
            <v>37468</v>
          </cell>
          <cell r="AF268" t="str">
            <v>UA</v>
          </cell>
          <cell r="AG268">
            <v>35853</v>
          </cell>
          <cell r="AH268">
            <v>1658788461</v>
          </cell>
          <cell r="AI268">
            <v>35853</v>
          </cell>
          <cell r="AJ268">
            <v>142667</v>
          </cell>
          <cell r="AK268">
            <v>35854</v>
          </cell>
          <cell r="AL268">
            <v>48</v>
          </cell>
          <cell r="AR268">
            <v>39.35</v>
          </cell>
          <cell r="AW268">
            <v>4</v>
          </cell>
          <cell r="AX268">
            <v>37468</v>
          </cell>
          <cell r="AY268">
            <v>0</v>
          </cell>
          <cell r="AZ268">
            <v>0</v>
          </cell>
          <cell r="BA268">
            <v>0</v>
          </cell>
          <cell r="BB268">
            <v>0</v>
          </cell>
          <cell r="BC268">
            <v>4</v>
          </cell>
          <cell r="BD268">
            <v>37468</v>
          </cell>
          <cell r="BF268">
            <v>368591</v>
          </cell>
          <cell r="BG268">
            <v>1474364</v>
          </cell>
          <cell r="BH268">
            <v>0</v>
          </cell>
          <cell r="BI268">
            <v>1474366</v>
          </cell>
          <cell r="BJ268">
            <v>0</v>
          </cell>
          <cell r="BK268">
            <v>0</v>
          </cell>
          <cell r="BL268">
            <v>7045720</v>
          </cell>
          <cell r="BM268">
            <v>35854</v>
          </cell>
          <cell r="BN268" t="str">
            <v>IFTT980314</v>
          </cell>
        </row>
        <row r="269">
          <cell r="A269">
            <v>266</v>
          </cell>
          <cell r="B269" t="str">
            <v>DEL/168</v>
          </cell>
          <cell r="C269">
            <v>35853</v>
          </cell>
          <cell r="D269" t="str">
            <v>a</v>
          </cell>
          <cell r="E269" t="str">
            <v>STAR PLUS</v>
          </cell>
          <cell r="F269">
            <v>11</v>
          </cell>
          <cell r="G269" t="str">
            <v>Janta Ki Adalat</v>
          </cell>
          <cell r="H269">
            <v>29</v>
          </cell>
          <cell r="J269" t="str">
            <v>3a</v>
          </cell>
          <cell r="K269" t="str">
            <v>ANALOG - 30</v>
          </cell>
          <cell r="L269">
            <v>0</v>
          </cell>
          <cell r="M269">
            <v>0</v>
          </cell>
          <cell r="N269">
            <v>0</v>
          </cell>
          <cell r="O269">
            <v>0</v>
          </cell>
          <cell r="P269">
            <v>0</v>
          </cell>
          <cell r="Q269">
            <v>0</v>
          </cell>
          <cell r="R269">
            <v>5</v>
          </cell>
          <cell r="S269">
            <v>0</v>
          </cell>
          <cell r="T269">
            <v>0</v>
          </cell>
          <cell r="U269">
            <v>0</v>
          </cell>
          <cell r="V269">
            <v>0</v>
          </cell>
          <cell r="W269">
            <v>0</v>
          </cell>
          <cell r="X269">
            <v>300000</v>
          </cell>
          <cell r="Y269">
            <v>9000</v>
          </cell>
          <cell r="Z269">
            <v>30000</v>
          </cell>
          <cell r="AA269">
            <v>339000</v>
          </cell>
          <cell r="AB269">
            <v>16950</v>
          </cell>
          <cell r="AC269">
            <v>355950</v>
          </cell>
          <cell r="AD269">
            <v>9367</v>
          </cell>
          <cell r="AE269">
            <v>46835</v>
          </cell>
          <cell r="AF269" t="str">
            <v>UA</v>
          </cell>
          <cell r="AG269">
            <v>35853</v>
          </cell>
          <cell r="AH269">
            <v>1658788461</v>
          </cell>
          <cell r="AI269">
            <v>35853</v>
          </cell>
          <cell r="AJ269">
            <v>142667</v>
          </cell>
          <cell r="AK269">
            <v>35854</v>
          </cell>
          <cell r="AL269">
            <v>48</v>
          </cell>
          <cell r="AR269">
            <v>39.35</v>
          </cell>
          <cell r="AW269">
            <v>5</v>
          </cell>
          <cell r="AX269">
            <v>46835</v>
          </cell>
          <cell r="AY269">
            <v>0</v>
          </cell>
          <cell r="AZ269">
            <v>0</v>
          </cell>
          <cell r="BA269">
            <v>0</v>
          </cell>
          <cell r="BB269">
            <v>0</v>
          </cell>
          <cell r="BC269">
            <v>5</v>
          </cell>
          <cell r="BD269">
            <v>46835</v>
          </cell>
          <cell r="BF269">
            <v>368591</v>
          </cell>
          <cell r="BG269">
            <v>1842955</v>
          </cell>
          <cell r="BH269">
            <v>1842955</v>
          </cell>
          <cell r="BI269">
            <v>1842957</v>
          </cell>
          <cell r="BJ269">
            <v>0</v>
          </cell>
          <cell r="BK269">
            <v>0</v>
          </cell>
          <cell r="BL269">
            <v>7045720</v>
          </cell>
          <cell r="BM269">
            <v>35854</v>
          </cell>
          <cell r="BN269" t="str">
            <v>IFTT980314</v>
          </cell>
        </row>
        <row r="270">
          <cell r="A270">
            <v>267</v>
          </cell>
          <cell r="B270" t="str">
            <v>DEL/169</v>
          </cell>
          <cell r="C270">
            <v>35853</v>
          </cell>
          <cell r="D270" t="str">
            <v>a</v>
          </cell>
          <cell r="E270" t="str">
            <v>STAR PLUS</v>
          </cell>
          <cell r="F270">
            <v>11</v>
          </cell>
          <cell r="G270" t="str">
            <v>Janta Ki Adalat</v>
          </cell>
          <cell r="H270">
            <v>30</v>
          </cell>
          <cell r="J270" t="str">
            <v>3a</v>
          </cell>
          <cell r="K270" t="str">
            <v>ANALOG - 30</v>
          </cell>
          <cell r="L270">
            <v>0</v>
          </cell>
          <cell r="M270">
            <v>0</v>
          </cell>
          <cell r="N270">
            <v>0</v>
          </cell>
          <cell r="O270">
            <v>0</v>
          </cell>
          <cell r="P270">
            <v>0</v>
          </cell>
          <cell r="Q270">
            <v>0</v>
          </cell>
          <cell r="R270">
            <v>1</v>
          </cell>
          <cell r="S270">
            <v>0</v>
          </cell>
          <cell r="T270">
            <v>0</v>
          </cell>
          <cell r="U270">
            <v>0</v>
          </cell>
          <cell r="V270">
            <v>0</v>
          </cell>
          <cell r="W270">
            <v>0</v>
          </cell>
          <cell r="X270">
            <v>300000</v>
          </cell>
          <cell r="Y270">
            <v>9000</v>
          </cell>
          <cell r="Z270">
            <v>30000</v>
          </cell>
          <cell r="AA270">
            <v>339000</v>
          </cell>
          <cell r="AB270">
            <v>16950</v>
          </cell>
          <cell r="AC270">
            <v>355950</v>
          </cell>
          <cell r="AD270">
            <v>9367</v>
          </cell>
          <cell r="AE270">
            <v>9367</v>
          </cell>
          <cell r="AF270" t="str">
            <v>UA</v>
          </cell>
          <cell r="AG270">
            <v>35853</v>
          </cell>
          <cell r="AH270">
            <v>1658788424</v>
          </cell>
          <cell r="AI270">
            <v>35853</v>
          </cell>
          <cell r="AJ270">
            <v>142668</v>
          </cell>
          <cell r="AK270">
            <v>35854</v>
          </cell>
          <cell r="AL270">
            <v>48</v>
          </cell>
          <cell r="AR270">
            <v>39.35</v>
          </cell>
          <cell r="AW270">
            <v>1</v>
          </cell>
          <cell r="AX270">
            <v>9367</v>
          </cell>
          <cell r="AY270">
            <v>0</v>
          </cell>
          <cell r="AZ270">
            <v>0</v>
          </cell>
          <cell r="BA270">
            <v>0</v>
          </cell>
          <cell r="BB270">
            <v>0</v>
          </cell>
          <cell r="BC270">
            <v>1</v>
          </cell>
          <cell r="BD270">
            <v>9367</v>
          </cell>
          <cell r="BF270">
            <v>368591</v>
          </cell>
          <cell r="BG270">
            <v>368591</v>
          </cell>
          <cell r="BH270">
            <v>0</v>
          </cell>
          <cell r="BI270">
            <v>368591</v>
          </cell>
          <cell r="BJ270">
            <v>0</v>
          </cell>
          <cell r="BK270">
            <v>0</v>
          </cell>
          <cell r="BL270">
            <v>7045644</v>
          </cell>
          <cell r="BM270">
            <v>35854</v>
          </cell>
          <cell r="BN270" t="str">
            <v>IFTT980314</v>
          </cell>
        </row>
        <row r="271">
          <cell r="A271">
            <v>268</v>
          </cell>
          <cell r="B271" t="str">
            <v>DEL/169</v>
          </cell>
          <cell r="C271">
            <v>35853</v>
          </cell>
          <cell r="D271" t="str">
            <v>a</v>
          </cell>
          <cell r="E271" t="str">
            <v>STAR PLUS</v>
          </cell>
          <cell r="F271">
            <v>11</v>
          </cell>
          <cell r="G271" t="str">
            <v>Janta Ki Adalat</v>
          </cell>
          <cell r="H271">
            <v>31</v>
          </cell>
          <cell r="J271" t="str">
            <v>3a</v>
          </cell>
          <cell r="K271" t="str">
            <v>ANALOG - 30</v>
          </cell>
          <cell r="L271">
            <v>0</v>
          </cell>
          <cell r="M271">
            <v>0</v>
          </cell>
          <cell r="N271">
            <v>0</v>
          </cell>
          <cell r="O271">
            <v>0</v>
          </cell>
          <cell r="P271">
            <v>0</v>
          </cell>
          <cell r="Q271">
            <v>0</v>
          </cell>
          <cell r="R271">
            <v>2</v>
          </cell>
          <cell r="S271">
            <v>0</v>
          </cell>
          <cell r="T271">
            <v>0</v>
          </cell>
          <cell r="U271">
            <v>0</v>
          </cell>
          <cell r="V271">
            <v>0</v>
          </cell>
          <cell r="W271">
            <v>0</v>
          </cell>
          <cell r="X271">
            <v>300000</v>
          </cell>
          <cell r="Y271">
            <v>9000</v>
          </cell>
          <cell r="Z271">
            <v>30000</v>
          </cell>
          <cell r="AA271">
            <v>339000</v>
          </cell>
          <cell r="AB271">
            <v>16950</v>
          </cell>
          <cell r="AC271">
            <v>355950</v>
          </cell>
          <cell r="AD271">
            <v>9367</v>
          </cell>
          <cell r="AE271">
            <v>18734</v>
          </cell>
          <cell r="AF271" t="str">
            <v>UA</v>
          </cell>
          <cell r="AG271">
            <v>35853</v>
          </cell>
          <cell r="AH271">
            <v>1658788424</v>
          </cell>
          <cell r="AI271">
            <v>35853</v>
          </cell>
          <cell r="AJ271">
            <v>142668</v>
          </cell>
          <cell r="AK271">
            <v>35854</v>
          </cell>
          <cell r="AL271">
            <v>48</v>
          </cell>
          <cell r="AR271">
            <v>39.35</v>
          </cell>
          <cell r="AW271">
            <v>2</v>
          </cell>
          <cell r="AX271">
            <v>18734</v>
          </cell>
          <cell r="AY271">
            <v>0</v>
          </cell>
          <cell r="AZ271">
            <v>0</v>
          </cell>
          <cell r="BA271">
            <v>0</v>
          </cell>
          <cell r="BB271">
            <v>0</v>
          </cell>
          <cell r="BC271">
            <v>2</v>
          </cell>
          <cell r="BD271">
            <v>18734</v>
          </cell>
          <cell r="BF271">
            <v>368591</v>
          </cell>
          <cell r="BG271">
            <v>737182</v>
          </cell>
          <cell r="BH271">
            <v>0</v>
          </cell>
          <cell r="BI271">
            <v>737183</v>
          </cell>
          <cell r="BJ271">
            <v>0</v>
          </cell>
          <cell r="BK271">
            <v>0</v>
          </cell>
          <cell r="BL271">
            <v>7045644</v>
          </cell>
          <cell r="BM271">
            <v>35854</v>
          </cell>
          <cell r="BN271" t="str">
            <v>IFTT980314</v>
          </cell>
        </row>
        <row r="272">
          <cell r="A272">
            <v>269</v>
          </cell>
          <cell r="B272" t="str">
            <v>DEL/169</v>
          </cell>
          <cell r="C272">
            <v>35853</v>
          </cell>
          <cell r="D272" t="str">
            <v>a</v>
          </cell>
          <cell r="E272" t="str">
            <v>STAR PLUS</v>
          </cell>
          <cell r="F272">
            <v>11</v>
          </cell>
          <cell r="G272" t="str">
            <v>Janta Ki Adalat</v>
          </cell>
          <cell r="H272">
            <v>32</v>
          </cell>
          <cell r="J272" t="str">
            <v>3a</v>
          </cell>
          <cell r="K272" t="str">
            <v>ANALOG - 30</v>
          </cell>
          <cell r="L272">
            <v>0</v>
          </cell>
          <cell r="M272">
            <v>0</v>
          </cell>
          <cell r="N272">
            <v>0</v>
          </cell>
          <cell r="O272">
            <v>0</v>
          </cell>
          <cell r="P272">
            <v>0</v>
          </cell>
          <cell r="Q272">
            <v>0</v>
          </cell>
          <cell r="R272">
            <v>3</v>
          </cell>
          <cell r="S272">
            <v>0</v>
          </cell>
          <cell r="T272">
            <v>0</v>
          </cell>
          <cell r="U272">
            <v>0</v>
          </cell>
          <cell r="V272">
            <v>0</v>
          </cell>
          <cell r="W272">
            <v>0</v>
          </cell>
          <cell r="X272">
            <v>300000</v>
          </cell>
          <cell r="Y272">
            <v>9000</v>
          </cell>
          <cell r="Z272">
            <v>30000</v>
          </cell>
          <cell r="AA272">
            <v>339000</v>
          </cell>
          <cell r="AB272">
            <v>16950</v>
          </cell>
          <cell r="AC272">
            <v>355950</v>
          </cell>
          <cell r="AD272">
            <v>9367</v>
          </cell>
          <cell r="AE272">
            <v>28101</v>
          </cell>
          <cell r="AF272" t="str">
            <v>UA</v>
          </cell>
          <cell r="AG272">
            <v>35853</v>
          </cell>
          <cell r="AH272">
            <v>1658788424</v>
          </cell>
          <cell r="AI272">
            <v>35853</v>
          </cell>
          <cell r="AJ272">
            <v>142668</v>
          </cell>
          <cell r="AK272">
            <v>35854</v>
          </cell>
          <cell r="AL272">
            <v>48</v>
          </cell>
          <cell r="AR272">
            <v>39.35</v>
          </cell>
          <cell r="AW272">
            <v>3</v>
          </cell>
          <cell r="AX272">
            <v>28101</v>
          </cell>
          <cell r="AY272">
            <v>0</v>
          </cell>
          <cell r="AZ272">
            <v>0</v>
          </cell>
          <cell r="BA272">
            <v>0</v>
          </cell>
          <cell r="BB272">
            <v>0</v>
          </cell>
          <cell r="BC272">
            <v>3</v>
          </cell>
          <cell r="BD272">
            <v>28101</v>
          </cell>
          <cell r="BF272">
            <v>368591</v>
          </cell>
          <cell r="BG272">
            <v>1105773</v>
          </cell>
          <cell r="BH272">
            <v>0</v>
          </cell>
          <cell r="BI272">
            <v>1105774</v>
          </cell>
          <cell r="BJ272">
            <v>0</v>
          </cell>
          <cell r="BK272">
            <v>0</v>
          </cell>
          <cell r="BL272">
            <v>7045644</v>
          </cell>
          <cell r="BM272">
            <v>35854</v>
          </cell>
          <cell r="BN272" t="str">
            <v>IFTT980314</v>
          </cell>
        </row>
        <row r="273">
          <cell r="A273">
            <v>270</v>
          </cell>
          <cell r="B273" t="str">
            <v>DEL/169</v>
          </cell>
          <cell r="C273">
            <v>35853</v>
          </cell>
          <cell r="D273" t="str">
            <v>a</v>
          </cell>
          <cell r="E273" t="str">
            <v>STAR PLUS</v>
          </cell>
          <cell r="F273">
            <v>11</v>
          </cell>
          <cell r="G273" t="str">
            <v>Janta Ki Adalat</v>
          </cell>
          <cell r="H273">
            <v>33</v>
          </cell>
          <cell r="J273" t="str">
            <v>3a</v>
          </cell>
          <cell r="K273" t="str">
            <v>ANALOG - 30</v>
          </cell>
          <cell r="L273">
            <v>0</v>
          </cell>
          <cell r="M273">
            <v>0</v>
          </cell>
          <cell r="N273">
            <v>0</v>
          </cell>
          <cell r="O273">
            <v>0</v>
          </cell>
          <cell r="P273">
            <v>0</v>
          </cell>
          <cell r="Q273">
            <v>0</v>
          </cell>
          <cell r="R273">
            <v>4</v>
          </cell>
          <cell r="S273">
            <v>0</v>
          </cell>
          <cell r="T273">
            <v>0</v>
          </cell>
          <cell r="U273">
            <v>0</v>
          </cell>
          <cell r="V273">
            <v>0</v>
          </cell>
          <cell r="W273">
            <v>0</v>
          </cell>
          <cell r="X273">
            <v>300000</v>
          </cell>
          <cell r="Y273">
            <v>9000</v>
          </cell>
          <cell r="Z273">
            <v>30000</v>
          </cell>
          <cell r="AA273">
            <v>339000</v>
          </cell>
          <cell r="AB273">
            <v>16950</v>
          </cell>
          <cell r="AC273">
            <v>355950</v>
          </cell>
          <cell r="AD273">
            <v>9367</v>
          </cell>
          <cell r="AE273">
            <v>37468</v>
          </cell>
          <cell r="AF273" t="str">
            <v>UA</v>
          </cell>
          <cell r="AG273">
            <v>35853</v>
          </cell>
          <cell r="AH273">
            <v>1658788424</v>
          </cell>
          <cell r="AI273">
            <v>35853</v>
          </cell>
          <cell r="AJ273">
            <v>142668</v>
          </cell>
          <cell r="AK273">
            <v>35854</v>
          </cell>
          <cell r="AL273">
            <v>48</v>
          </cell>
          <cell r="AR273">
            <v>39.35</v>
          </cell>
          <cell r="AW273">
            <v>4</v>
          </cell>
          <cell r="AX273">
            <v>37468</v>
          </cell>
          <cell r="AY273">
            <v>0</v>
          </cell>
          <cell r="AZ273">
            <v>0</v>
          </cell>
          <cell r="BA273">
            <v>0</v>
          </cell>
          <cell r="BB273">
            <v>0</v>
          </cell>
          <cell r="BC273">
            <v>4</v>
          </cell>
          <cell r="BD273">
            <v>37468</v>
          </cell>
          <cell r="BF273">
            <v>368591</v>
          </cell>
          <cell r="BG273">
            <v>1474364</v>
          </cell>
          <cell r="BH273">
            <v>0</v>
          </cell>
          <cell r="BI273">
            <v>1474366</v>
          </cell>
          <cell r="BJ273">
            <v>0</v>
          </cell>
          <cell r="BK273">
            <v>0</v>
          </cell>
          <cell r="BL273">
            <v>7045644</v>
          </cell>
          <cell r="BM273">
            <v>35854</v>
          </cell>
          <cell r="BN273" t="str">
            <v>IFTT980314</v>
          </cell>
        </row>
        <row r="274">
          <cell r="A274">
            <v>271</v>
          </cell>
          <cell r="B274" t="str">
            <v>DEL/169</v>
          </cell>
          <cell r="C274">
            <v>35853</v>
          </cell>
          <cell r="D274" t="str">
            <v>a</v>
          </cell>
          <cell r="E274" t="str">
            <v>STAR PLUS</v>
          </cell>
          <cell r="F274">
            <v>11</v>
          </cell>
          <cell r="G274" t="str">
            <v>Janta Ki Adalat</v>
          </cell>
          <cell r="H274">
            <v>34</v>
          </cell>
          <cell r="J274" t="str">
            <v>3a</v>
          </cell>
          <cell r="K274" t="str">
            <v>ANALOG - 30</v>
          </cell>
          <cell r="L274">
            <v>0</v>
          </cell>
          <cell r="M274">
            <v>0</v>
          </cell>
          <cell r="N274">
            <v>0</v>
          </cell>
          <cell r="O274">
            <v>0</v>
          </cell>
          <cell r="P274">
            <v>0</v>
          </cell>
          <cell r="Q274">
            <v>0</v>
          </cell>
          <cell r="R274">
            <v>5</v>
          </cell>
          <cell r="S274">
            <v>0</v>
          </cell>
          <cell r="T274">
            <v>0</v>
          </cell>
          <cell r="U274">
            <v>0</v>
          </cell>
          <cell r="V274">
            <v>0</v>
          </cell>
          <cell r="W274">
            <v>0</v>
          </cell>
          <cell r="X274">
            <v>300000</v>
          </cell>
          <cell r="Y274">
            <v>9000</v>
          </cell>
          <cell r="Z274">
            <v>30000</v>
          </cell>
          <cell r="AA274">
            <v>339000</v>
          </cell>
          <cell r="AB274">
            <v>16950</v>
          </cell>
          <cell r="AC274">
            <v>355950</v>
          </cell>
          <cell r="AD274">
            <v>9367</v>
          </cell>
          <cell r="AE274">
            <v>46835</v>
          </cell>
          <cell r="AF274" t="str">
            <v>UA</v>
          </cell>
          <cell r="AG274">
            <v>35853</v>
          </cell>
          <cell r="AH274">
            <v>1658788424</v>
          </cell>
          <cell r="AI274">
            <v>35853</v>
          </cell>
          <cell r="AJ274">
            <v>142668</v>
          </cell>
          <cell r="AK274">
            <v>35854</v>
          </cell>
          <cell r="AL274">
            <v>48</v>
          </cell>
          <cell r="AR274">
            <v>39.35</v>
          </cell>
          <cell r="AW274">
            <v>5</v>
          </cell>
          <cell r="AX274">
            <v>46835</v>
          </cell>
          <cell r="AY274">
            <v>0</v>
          </cell>
          <cell r="AZ274">
            <v>0</v>
          </cell>
          <cell r="BA274">
            <v>0</v>
          </cell>
          <cell r="BB274">
            <v>0</v>
          </cell>
          <cell r="BC274">
            <v>5</v>
          </cell>
          <cell r="BD274">
            <v>46835</v>
          </cell>
          <cell r="BF274">
            <v>368591</v>
          </cell>
          <cell r="BG274">
            <v>1842955</v>
          </cell>
          <cell r="BH274">
            <v>1842955</v>
          </cell>
          <cell r="BI274">
            <v>1842957</v>
          </cell>
          <cell r="BJ274">
            <v>0</v>
          </cell>
          <cell r="BK274">
            <v>0</v>
          </cell>
          <cell r="BL274">
            <v>7045644</v>
          </cell>
          <cell r="BM274">
            <v>35854</v>
          </cell>
          <cell r="BN274" t="str">
            <v>IFTT980314</v>
          </cell>
        </row>
        <row r="275">
          <cell r="A275">
            <v>272</v>
          </cell>
          <cell r="B275" t="str">
            <v>DEL/170</v>
          </cell>
          <cell r="C275">
            <v>35853</v>
          </cell>
          <cell r="D275" t="str">
            <v>a</v>
          </cell>
          <cell r="E275" t="str">
            <v>STAR PLUS</v>
          </cell>
          <cell r="F275">
            <v>11</v>
          </cell>
          <cell r="G275" t="str">
            <v>Janta Ki Adalat</v>
          </cell>
          <cell r="H275">
            <v>35</v>
          </cell>
          <cell r="J275" t="str">
            <v>3a</v>
          </cell>
          <cell r="K275" t="str">
            <v>ANALOG - 30</v>
          </cell>
          <cell r="L275">
            <v>0</v>
          </cell>
          <cell r="M275">
            <v>0</v>
          </cell>
          <cell r="N275">
            <v>0</v>
          </cell>
          <cell r="O275">
            <v>0</v>
          </cell>
          <cell r="P275">
            <v>0</v>
          </cell>
          <cell r="Q275">
            <v>0</v>
          </cell>
          <cell r="R275">
            <v>1</v>
          </cell>
          <cell r="S275">
            <v>0</v>
          </cell>
          <cell r="T275">
            <v>0</v>
          </cell>
          <cell r="U275">
            <v>0</v>
          </cell>
          <cell r="V275">
            <v>0</v>
          </cell>
          <cell r="W275">
            <v>0</v>
          </cell>
          <cell r="X275">
            <v>300000</v>
          </cell>
          <cell r="Y275">
            <v>9000</v>
          </cell>
          <cell r="Z275">
            <v>30000</v>
          </cell>
          <cell r="AA275">
            <v>339000</v>
          </cell>
          <cell r="AB275">
            <v>16950</v>
          </cell>
          <cell r="AC275">
            <v>355950</v>
          </cell>
          <cell r="AD275">
            <v>9367</v>
          </cell>
          <cell r="AE275">
            <v>9367</v>
          </cell>
          <cell r="AF275" t="str">
            <v>UA</v>
          </cell>
          <cell r="AG275">
            <v>35853</v>
          </cell>
          <cell r="AH275">
            <v>1658788450</v>
          </cell>
          <cell r="AI275">
            <v>35853</v>
          </cell>
          <cell r="AJ275">
            <v>142669</v>
          </cell>
          <cell r="AK275">
            <v>35854</v>
          </cell>
          <cell r="AL275">
            <v>48</v>
          </cell>
          <cell r="AR275">
            <v>39.35</v>
          </cell>
          <cell r="AW275">
            <v>1</v>
          </cell>
          <cell r="AX275">
            <v>9367</v>
          </cell>
          <cell r="AY275">
            <v>0</v>
          </cell>
          <cell r="AZ275">
            <v>0</v>
          </cell>
          <cell r="BA275">
            <v>0</v>
          </cell>
          <cell r="BB275">
            <v>0</v>
          </cell>
          <cell r="BC275">
            <v>1</v>
          </cell>
          <cell r="BD275">
            <v>9367</v>
          </cell>
          <cell r="BF275">
            <v>368591</v>
          </cell>
          <cell r="BG275">
            <v>368591</v>
          </cell>
          <cell r="BH275">
            <v>0</v>
          </cell>
          <cell r="BI275">
            <v>368591</v>
          </cell>
          <cell r="BJ275">
            <v>0</v>
          </cell>
          <cell r="BK275">
            <v>0</v>
          </cell>
          <cell r="BL275">
            <v>7045641</v>
          </cell>
          <cell r="BM275">
            <v>35854</v>
          </cell>
          <cell r="BN275" t="str">
            <v>IFTT980314</v>
          </cell>
        </row>
        <row r="276">
          <cell r="A276">
            <v>273</v>
          </cell>
          <cell r="B276" t="str">
            <v>DEL/170</v>
          </cell>
          <cell r="C276">
            <v>35853</v>
          </cell>
          <cell r="D276" t="str">
            <v>a</v>
          </cell>
          <cell r="E276" t="str">
            <v>STAR PLUS</v>
          </cell>
          <cell r="F276">
            <v>11</v>
          </cell>
          <cell r="G276" t="str">
            <v>Janta Ki Adalat</v>
          </cell>
          <cell r="H276">
            <v>36</v>
          </cell>
          <cell r="J276" t="str">
            <v>3a</v>
          </cell>
          <cell r="K276" t="str">
            <v>ANALOG - 30</v>
          </cell>
          <cell r="L276">
            <v>0</v>
          </cell>
          <cell r="M276">
            <v>0</v>
          </cell>
          <cell r="N276">
            <v>0</v>
          </cell>
          <cell r="O276">
            <v>0</v>
          </cell>
          <cell r="P276">
            <v>0</v>
          </cell>
          <cell r="Q276">
            <v>0</v>
          </cell>
          <cell r="R276">
            <v>2</v>
          </cell>
          <cell r="S276">
            <v>0</v>
          </cell>
          <cell r="T276">
            <v>0</v>
          </cell>
          <cell r="U276">
            <v>0</v>
          </cell>
          <cell r="V276">
            <v>0</v>
          </cell>
          <cell r="W276">
            <v>0</v>
          </cell>
          <cell r="X276">
            <v>300000</v>
          </cell>
          <cell r="Y276">
            <v>9000</v>
          </cell>
          <cell r="Z276">
            <v>30000</v>
          </cell>
          <cell r="AA276">
            <v>339000</v>
          </cell>
          <cell r="AB276">
            <v>16950</v>
          </cell>
          <cell r="AC276">
            <v>355950</v>
          </cell>
          <cell r="AD276">
            <v>9367</v>
          </cell>
          <cell r="AE276">
            <v>18734</v>
          </cell>
          <cell r="AF276" t="str">
            <v>UA</v>
          </cell>
          <cell r="AG276">
            <v>35853</v>
          </cell>
          <cell r="AH276">
            <v>1658788450</v>
          </cell>
          <cell r="AI276">
            <v>35853</v>
          </cell>
          <cell r="AJ276">
            <v>142669</v>
          </cell>
          <cell r="AK276">
            <v>35854</v>
          </cell>
          <cell r="AL276">
            <v>48</v>
          </cell>
          <cell r="AR276">
            <v>39.35</v>
          </cell>
          <cell r="AW276">
            <v>2</v>
          </cell>
          <cell r="AX276">
            <v>18734</v>
          </cell>
          <cell r="AY276">
            <v>0</v>
          </cell>
          <cell r="AZ276">
            <v>0</v>
          </cell>
          <cell r="BA276">
            <v>0</v>
          </cell>
          <cell r="BB276">
            <v>0</v>
          </cell>
          <cell r="BC276">
            <v>2</v>
          </cell>
          <cell r="BD276">
            <v>18734</v>
          </cell>
          <cell r="BF276">
            <v>368591</v>
          </cell>
          <cell r="BG276">
            <v>737182</v>
          </cell>
          <cell r="BH276">
            <v>0</v>
          </cell>
          <cell r="BI276">
            <v>737183</v>
          </cell>
          <cell r="BJ276">
            <v>0</v>
          </cell>
          <cell r="BK276">
            <v>0</v>
          </cell>
          <cell r="BL276">
            <v>7045641</v>
          </cell>
          <cell r="BM276">
            <v>35854</v>
          </cell>
          <cell r="BN276" t="str">
            <v>IFTT980314</v>
          </cell>
        </row>
        <row r="277">
          <cell r="A277">
            <v>274</v>
          </cell>
          <cell r="B277" t="str">
            <v>DEL/170</v>
          </cell>
          <cell r="C277">
            <v>35853</v>
          </cell>
          <cell r="D277" t="str">
            <v>a</v>
          </cell>
          <cell r="E277" t="str">
            <v>STAR PLUS</v>
          </cell>
          <cell r="F277">
            <v>11</v>
          </cell>
          <cell r="G277" t="str">
            <v>Janta Ki Adalat</v>
          </cell>
          <cell r="H277">
            <v>37</v>
          </cell>
          <cell r="J277" t="str">
            <v>3a</v>
          </cell>
          <cell r="K277" t="str">
            <v>ANALOG - 30</v>
          </cell>
          <cell r="L277">
            <v>0</v>
          </cell>
          <cell r="M277">
            <v>0</v>
          </cell>
          <cell r="N277">
            <v>0</v>
          </cell>
          <cell r="O277">
            <v>0</v>
          </cell>
          <cell r="P277">
            <v>0</v>
          </cell>
          <cell r="Q277">
            <v>0</v>
          </cell>
          <cell r="R277">
            <v>3</v>
          </cell>
          <cell r="S277">
            <v>0</v>
          </cell>
          <cell r="T277">
            <v>0</v>
          </cell>
          <cell r="U277">
            <v>0</v>
          </cell>
          <cell r="V277">
            <v>0</v>
          </cell>
          <cell r="W277">
            <v>0</v>
          </cell>
          <cell r="X277">
            <v>300000</v>
          </cell>
          <cell r="Y277">
            <v>9000</v>
          </cell>
          <cell r="Z277">
            <v>30000</v>
          </cell>
          <cell r="AA277">
            <v>339000</v>
          </cell>
          <cell r="AB277">
            <v>16950</v>
          </cell>
          <cell r="AC277">
            <v>355950</v>
          </cell>
          <cell r="AD277">
            <v>9367</v>
          </cell>
          <cell r="AE277">
            <v>28101</v>
          </cell>
          <cell r="AF277" t="str">
            <v>UA</v>
          </cell>
          <cell r="AG277">
            <v>35853</v>
          </cell>
          <cell r="AH277">
            <v>1658788450</v>
          </cell>
          <cell r="AI277">
            <v>35853</v>
          </cell>
          <cell r="AJ277">
            <v>142669</v>
          </cell>
          <cell r="AK277">
            <v>35854</v>
          </cell>
          <cell r="AL277">
            <v>48</v>
          </cell>
          <cell r="AR277">
            <v>39.35</v>
          </cell>
          <cell r="AW277">
            <v>3</v>
          </cell>
          <cell r="AX277">
            <v>28101</v>
          </cell>
          <cell r="AY277">
            <v>0</v>
          </cell>
          <cell r="AZ277">
            <v>0</v>
          </cell>
          <cell r="BA277">
            <v>0</v>
          </cell>
          <cell r="BB277">
            <v>0</v>
          </cell>
          <cell r="BC277">
            <v>3</v>
          </cell>
          <cell r="BD277">
            <v>28101</v>
          </cell>
          <cell r="BF277">
            <v>368591</v>
          </cell>
          <cell r="BG277">
            <v>1105773</v>
          </cell>
          <cell r="BH277">
            <v>0</v>
          </cell>
          <cell r="BI277">
            <v>1105774</v>
          </cell>
          <cell r="BJ277">
            <v>0</v>
          </cell>
          <cell r="BK277">
            <v>0</v>
          </cell>
          <cell r="BL277">
            <v>7045641</v>
          </cell>
          <cell r="BM277">
            <v>35854</v>
          </cell>
          <cell r="BN277" t="str">
            <v>IFTT980314</v>
          </cell>
        </row>
        <row r="278">
          <cell r="A278">
            <v>275</v>
          </cell>
          <cell r="B278" t="str">
            <v>DEL/170</v>
          </cell>
          <cell r="C278">
            <v>35853</v>
          </cell>
          <cell r="D278" t="str">
            <v>a</v>
          </cell>
          <cell r="E278" t="str">
            <v>STAR PLUS</v>
          </cell>
          <cell r="F278">
            <v>11</v>
          </cell>
          <cell r="G278" t="str">
            <v>Janta Ki Adalat</v>
          </cell>
          <cell r="H278">
            <v>38</v>
          </cell>
          <cell r="J278" t="str">
            <v>3a</v>
          </cell>
          <cell r="K278" t="str">
            <v>ANALOG - 30</v>
          </cell>
          <cell r="L278">
            <v>0</v>
          </cell>
          <cell r="M278">
            <v>0</v>
          </cell>
          <cell r="N278">
            <v>0</v>
          </cell>
          <cell r="O278">
            <v>0</v>
          </cell>
          <cell r="P278">
            <v>0</v>
          </cell>
          <cell r="Q278">
            <v>0</v>
          </cell>
          <cell r="R278">
            <v>4</v>
          </cell>
          <cell r="S278">
            <v>0</v>
          </cell>
          <cell r="T278">
            <v>0</v>
          </cell>
          <cell r="U278">
            <v>0</v>
          </cell>
          <cell r="V278">
            <v>0</v>
          </cell>
          <cell r="W278">
            <v>0</v>
          </cell>
          <cell r="X278">
            <v>300000</v>
          </cell>
          <cell r="Y278">
            <v>9000</v>
          </cell>
          <cell r="Z278">
            <v>30000</v>
          </cell>
          <cell r="AA278">
            <v>339000</v>
          </cell>
          <cell r="AB278">
            <v>16950</v>
          </cell>
          <cell r="AC278">
            <v>355950</v>
          </cell>
          <cell r="AD278">
            <v>9367</v>
          </cell>
          <cell r="AE278">
            <v>37468</v>
          </cell>
          <cell r="AF278" t="str">
            <v>UA</v>
          </cell>
          <cell r="AG278">
            <v>35853</v>
          </cell>
          <cell r="AH278">
            <v>1658788450</v>
          </cell>
          <cell r="AI278">
            <v>35853</v>
          </cell>
          <cell r="AJ278">
            <v>142669</v>
          </cell>
          <cell r="AK278">
            <v>35854</v>
          </cell>
          <cell r="AL278">
            <v>48</v>
          </cell>
          <cell r="AR278">
            <v>39.35</v>
          </cell>
          <cell r="AW278">
            <v>4</v>
          </cell>
          <cell r="AX278">
            <v>37468</v>
          </cell>
          <cell r="AY278">
            <v>0</v>
          </cell>
          <cell r="AZ278">
            <v>0</v>
          </cell>
          <cell r="BA278">
            <v>0</v>
          </cell>
          <cell r="BB278">
            <v>0</v>
          </cell>
          <cell r="BC278">
            <v>4</v>
          </cell>
          <cell r="BD278">
            <v>37468</v>
          </cell>
          <cell r="BF278">
            <v>368591</v>
          </cell>
          <cell r="BG278">
            <v>1474364</v>
          </cell>
          <cell r="BH278">
            <v>0</v>
          </cell>
          <cell r="BI278">
            <v>1474366</v>
          </cell>
          <cell r="BJ278">
            <v>0</v>
          </cell>
          <cell r="BK278">
            <v>0</v>
          </cell>
          <cell r="BL278">
            <v>7045641</v>
          </cell>
          <cell r="BM278">
            <v>35854</v>
          </cell>
          <cell r="BN278" t="str">
            <v>IFTT980314</v>
          </cell>
        </row>
        <row r="279">
          <cell r="A279">
            <v>276</v>
          </cell>
          <cell r="B279" t="str">
            <v>DEL/170</v>
          </cell>
          <cell r="C279">
            <v>35853</v>
          </cell>
          <cell r="D279" t="str">
            <v>a</v>
          </cell>
          <cell r="E279" t="str">
            <v>STAR PLUS</v>
          </cell>
          <cell r="F279">
            <v>11</v>
          </cell>
          <cell r="G279" t="str">
            <v>Janta Ki Adalat</v>
          </cell>
          <cell r="H279">
            <v>39</v>
          </cell>
          <cell r="J279" t="str">
            <v>3a</v>
          </cell>
          <cell r="K279" t="str">
            <v>ANALOG - 30</v>
          </cell>
          <cell r="L279">
            <v>0</v>
          </cell>
          <cell r="M279">
            <v>0</v>
          </cell>
          <cell r="N279">
            <v>0</v>
          </cell>
          <cell r="O279">
            <v>0</v>
          </cell>
          <cell r="P279">
            <v>0</v>
          </cell>
          <cell r="Q279">
            <v>0</v>
          </cell>
          <cell r="R279">
            <v>5</v>
          </cell>
          <cell r="S279">
            <v>0</v>
          </cell>
          <cell r="T279">
            <v>0</v>
          </cell>
          <cell r="U279">
            <v>0</v>
          </cell>
          <cell r="V279">
            <v>0</v>
          </cell>
          <cell r="W279">
            <v>0</v>
          </cell>
          <cell r="X279">
            <v>300000</v>
          </cell>
          <cell r="Y279">
            <v>9000</v>
          </cell>
          <cell r="Z279">
            <v>30000</v>
          </cell>
          <cell r="AA279">
            <v>339000</v>
          </cell>
          <cell r="AB279">
            <v>16950</v>
          </cell>
          <cell r="AC279">
            <v>355950</v>
          </cell>
          <cell r="AD279">
            <v>9367</v>
          </cell>
          <cell r="AE279">
            <v>46835</v>
          </cell>
          <cell r="AF279" t="str">
            <v>UA</v>
          </cell>
          <cell r="AG279">
            <v>35853</v>
          </cell>
          <cell r="AH279">
            <v>1658788450</v>
          </cell>
          <cell r="AI279">
            <v>35853</v>
          </cell>
          <cell r="AJ279">
            <v>142669</v>
          </cell>
          <cell r="AK279">
            <v>35854</v>
          </cell>
          <cell r="AL279">
            <v>48</v>
          </cell>
          <cell r="AR279">
            <v>39.35</v>
          </cell>
          <cell r="AW279">
            <v>5</v>
          </cell>
          <cell r="AX279">
            <v>46835</v>
          </cell>
          <cell r="AY279">
            <v>0</v>
          </cell>
          <cell r="AZ279">
            <v>0</v>
          </cell>
          <cell r="BA279">
            <v>0</v>
          </cell>
          <cell r="BB279">
            <v>0</v>
          </cell>
          <cell r="BC279">
            <v>5</v>
          </cell>
          <cell r="BD279">
            <v>46835</v>
          </cell>
          <cell r="BF279">
            <v>368591</v>
          </cell>
          <cell r="BG279">
            <v>1842955</v>
          </cell>
          <cell r="BH279">
            <v>1842955</v>
          </cell>
          <cell r="BI279">
            <v>1842957</v>
          </cell>
          <cell r="BJ279">
            <v>0</v>
          </cell>
          <cell r="BK279">
            <v>0</v>
          </cell>
          <cell r="BL279">
            <v>7045641</v>
          </cell>
          <cell r="BM279">
            <v>35854</v>
          </cell>
          <cell r="BN279" t="str">
            <v>IFTT980314</v>
          </cell>
        </row>
        <row r="280">
          <cell r="A280">
            <v>277</v>
          </cell>
          <cell r="G280">
            <v>277</v>
          </cell>
          <cell r="K280">
            <v>277</v>
          </cell>
        </row>
        <row r="281">
          <cell r="A281">
            <v>278</v>
          </cell>
          <cell r="G281">
            <v>278</v>
          </cell>
          <cell r="K281">
            <v>278</v>
          </cell>
        </row>
        <row r="282">
          <cell r="A282">
            <v>279</v>
          </cell>
          <cell r="G282">
            <v>279</v>
          </cell>
          <cell r="K282">
            <v>279</v>
          </cell>
        </row>
        <row r="283">
          <cell r="A283">
            <v>280</v>
          </cell>
          <cell r="G283">
            <v>280</v>
          </cell>
          <cell r="K283">
            <v>280</v>
          </cell>
        </row>
        <row r="284">
          <cell r="A284">
            <v>281</v>
          </cell>
          <cell r="G284">
            <v>281</v>
          </cell>
          <cell r="K284">
            <v>281</v>
          </cell>
        </row>
        <row r="285">
          <cell r="A285">
            <v>282</v>
          </cell>
          <cell r="G285">
            <v>282</v>
          </cell>
          <cell r="K285">
            <v>282</v>
          </cell>
        </row>
        <row r="286">
          <cell r="A286">
            <v>283</v>
          </cell>
          <cell r="G286">
            <v>283</v>
          </cell>
          <cell r="K286">
            <v>283</v>
          </cell>
        </row>
        <row r="287">
          <cell r="A287">
            <v>284</v>
          </cell>
          <cell r="G287">
            <v>284</v>
          </cell>
          <cell r="K287">
            <v>284</v>
          </cell>
        </row>
        <row r="288">
          <cell r="A288">
            <v>285</v>
          </cell>
          <cell r="G288">
            <v>285</v>
          </cell>
          <cell r="K288">
            <v>285</v>
          </cell>
        </row>
        <row r="289">
          <cell r="A289">
            <v>286</v>
          </cell>
          <cell r="G289">
            <v>286</v>
          </cell>
          <cell r="K289">
            <v>286</v>
          </cell>
        </row>
        <row r="290">
          <cell r="A290">
            <v>287</v>
          </cell>
          <cell r="G290">
            <v>287</v>
          </cell>
          <cell r="K290">
            <v>287</v>
          </cell>
        </row>
        <row r="291">
          <cell r="A291">
            <v>288</v>
          </cell>
          <cell r="G291">
            <v>288</v>
          </cell>
          <cell r="K291">
            <v>288</v>
          </cell>
        </row>
        <row r="292">
          <cell r="A292">
            <v>289</v>
          </cell>
          <cell r="G292">
            <v>289</v>
          </cell>
          <cell r="K292">
            <v>289</v>
          </cell>
        </row>
        <row r="293">
          <cell r="A293">
            <v>290</v>
          </cell>
          <cell r="G293">
            <v>290</v>
          </cell>
          <cell r="K293">
            <v>290</v>
          </cell>
        </row>
        <row r="294">
          <cell r="A294">
            <v>291</v>
          </cell>
          <cell r="G294">
            <v>291</v>
          </cell>
          <cell r="K294">
            <v>291</v>
          </cell>
        </row>
        <row r="295">
          <cell r="A295">
            <v>292</v>
          </cell>
          <cell r="G295">
            <v>292</v>
          </cell>
          <cell r="K295">
            <v>292</v>
          </cell>
        </row>
        <row r="296">
          <cell r="A296">
            <v>293</v>
          </cell>
          <cell r="G296">
            <v>293</v>
          </cell>
          <cell r="K296">
            <v>293</v>
          </cell>
        </row>
        <row r="297">
          <cell r="A297">
            <v>294</v>
          </cell>
          <cell r="G297">
            <v>294</v>
          </cell>
          <cell r="K297">
            <v>294</v>
          </cell>
        </row>
        <row r="298">
          <cell r="A298">
            <v>295</v>
          </cell>
          <cell r="G298">
            <v>295</v>
          </cell>
          <cell r="K298">
            <v>295</v>
          </cell>
        </row>
        <row r="299">
          <cell r="A299">
            <v>296</v>
          </cell>
          <cell r="G299">
            <v>296</v>
          </cell>
          <cell r="K299">
            <v>296</v>
          </cell>
        </row>
        <row r="300">
          <cell r="A300">
            <v>297</v>
          </cell>
          <cell r="G300">
            <v>297</v>
          </cell>
          <cell r="K300">
            <v>297</v>
          </cell>
        </row>
        <row r="301">
          <cell r="A301">
            <v>298</v>
          </cell>
          <cell r="G301">
            <v>298</v>
          </cell>
          <cell r="K301">
            <v>298</v>
          </cell>
        </row>
        <row r="302">
          <cell r="A302">
            <v>299</v>
          </cell>
          <cell r="G302">
            <v>299</v>
          </cell>
          <cell r="K302">
            <v>299</v>
          </cell>
        </row>
        <row r="303">
          <cell r="A303">
            <v>300</v>
          </cell>
          <cell r="G303">
            <v>300</v>
          </cell>
          <cell r="K303">
            <v>300</v>
          </cell>
        </row>
        <row r="304">
          <cell r="A304">
            <v>301</v>
          </cell>
          <cell r="G304">
            <v>301</v>
          </cell>
          <cell r="K304">
            <v>301</v>
          </cell>
        </row>
        <row r="305">
          <cell r="A305">
            <v>302</v>
          </cell>
          <cell r="G305">
            <v>302</v>
          </cell>
          <cell r="K305">
            <v>302</v>
          </cell>
        </row>
        <row r="306">
          <cell r="A306">
            <v>303</v>
          </cell>
          <cell r="G306">
            <v>303</v>
          </cell>
          <cell r="K306">
            <v>303</v>
          </cell>
        </row>
        <row r="307">
          <cell r="A307">
            <v>304</v>
          </cell>
          <cell r="G307">
            <v>304</v>
          </cell>
          <cell r="K307">
            <v>304</v>
          </cell>
        </row>
        <row r="308">
          <cell r="A308">
            <v>305</v>
          </cell>
          <cell r="G308">
            <v>305</v>
          </cell>
          <cell r="K308">
            <v>305</v>
          </cell>
        </row>
        <row r="309">
          <cell r="A309">
            <v>306</v>
          </cell>
          <cell r="G309">
            <v>306</v>
          </cell>
          <cell r="K309">
            <v>306</v>
          </cell>
        </row>
        <row r="310">
          <cell r="A310">
            <v>307</v>
          </cell>
          <cell r="G310">
            <v>307</v>
          </cell>
          <cell r="K310">
            <v>307</v>
          </cell>
        </row>
        <row r="311">
          <cell r="A311">
            <v>308</v>
          </cell>
          <cell r="G311">
            <v>308</v>
          </cell>
          <cell r="K311">
            <v>308</v>
          </cell>
        </row>
        <row r="312">
          <cell r="A312">
            <v>309</v>
          </cell>
          <cell r="G312">
            <v>309</v>
          </cell>
          <cell r="K312">
            <v>309</v>
          </cell>
        </row>
        <row r="313">
          <cell r="A313">
            <v>310</v>
          </cell>
          <cell r="G313">
            <v>310</v>
          </cell>
          <cell r="K313">
            <v>310</v>
          </cell>
        </row>
        <row r="314">
          <cell r="A314">
            <v>311</v>
          </cell>
          <cell r="G314">
            <v>311</v>
          </cell>
          <cell r="K314">
            <v>311</v>
          </cell>
        </row>
        <row r="315">
          <cell r="A315">
            <v>312</v>
          </cell>
          <cell r="G315">
            <v>312</v>
          </cell>
          <cell r="K315">
            <v>312</v>
          </cell>
        </row>
        <row r="316">
          <cell r="A316">
            <v>313</v>
          </cell>
          <cell r="G316">
            <v>313</v>
          </cell>
          <cell r="K316">
            <v>313</v>
          </cell>
        </row>
        <row r="317">
          <cell r="A317">
            <v>314</v>
          </cell>
          <cell r="G317">
            <v>314</v>
          </cell>
          <cell r="K317">
            <v>314</v>
          </cell>
        </row>
        <row r="318">
          <cell r="A318">
            <v>315</v>
          </cell>
          <cell r="G318">
            <v>315</v>
          </cell>
          <cell r="K318">
            <v>315</v>
          </cell>
        </row>
        <row r="319">
          <cell r="A319">
            <v>316</v>
          </cell>
          <cell r="G319">
            <v>316</v>
          </cell>
          <cell r="K319">
            <v>316</v>
          </cell>
        </row>
        <row r="320">
          <cell r="A320">
            <v>317</v>
          </cell>
          <cell r="G320">
            <v>317</v>
          </cell>
          <cell r="K320">
            <v>317</v>
          </cell>
        </row>
        <row r="321">
          <cell r="A321">
            <v>318</v>
          </cell>
          <cell r="G321">
            <v>318</v>
          </cell>
          <cell r="K321">
            <v>318</v>
          </cell>
        </row>
        <row r="322">
          <cell r="A322">
            <v>319</v>
          </cell>
          <cell r="G322">
            <v>319</v>
          </cell>
          <cell r="K322">
            <v>319</v>
          </cell>
        </row>
        <row r="323">
          <cell r="A323">
            <v>320</v>
          </cell>
          <cell r="G323">
            <v>320</v>
          </cell>
          <cell r="K323">
            <v>320</v>
          </cell>
        </row>
        <row r="324">
          <cell r="A324">
            <v>321</v>
          </cell>
          <cell r="G324">
            <v>321</v>
          </cell>
          <cell r="K324">
            <v>321</v>
          </cell>
        </row>
        <row r="325">
          <cell r="A325">
            <v>322</v>
          </cell>
          <cell r="G325">
            <v>322</v>
          </cell>
          <cell r="K325">
            <v>322</v>
          </cell>
        </row>
        <row r="326">
          <cell r="A326">
            <v>323</v>
          </cell>
          <cell r="G326">
            <v>323</v>
          </cell>
          <cell r="K326">
            <v>323</v>
          </cell>
        </row>
        <row r="327">
          <cell r="A327">
            <v>324</v>
          </cell>
          <cell r="G327">
            <v>324</v>
          </cell>
          <cell r="K327">
            <v>324</v>
          </cell>
        </row>
        <row r="328">
          <cell r="A328">
            <v>325</v>
          </cell>
          <cell r="G328">
            <v>325</v>
          </cell>
          <cell r="K328">
            <v>325</v>
          </cell>
        </row>
        <row r="329">
          <cell r="A329">
            <v>326</v>
          </cell>
          <cell r="G329">
            <v>326</v>
          </cell>
          <cell r="K329">
            <v>326</v>
          </cell>
        </row>
        <row r="330">
          <cell r="A330">
            <v>327</v>
          </cell>
          <cell r="G330">
            <v>327</v>
          </cell>
          <cell r="K330">
            <v>327</v>
          </cell>
        </row>
        <row r="331">
          <cell r="A331">
            <v>328</v>
          </cell>
          <cell r="G331">
            <v>328</v>
          </cell>
          <cell r="K331">
            <v>328</v>
          </cell>
        </row>
        <row r="332">
          <cell r="A332">
            <v>329</v>
          </cell>
          <cell r="G332">
            <v>329</v>
          </cell>
          <cell r="K332">
            <v>329</v>
          </cell>
        </row>
        <row r="333">
          <cell r="A333">
            <v>330</v>
          </cell>
          <cell r="G333">
            <v>330</v>
          </cell>
          <cell r="K333">
            <v>330</v>
          </cell>
        </row>
        <row r="334">
          <cell r="A334">
            <v>331</v>
          </cell>
          <cell r="G334">
            <v>331</v>
          </cell>
          <cell r="K334">
            <v>331</v>
          </cell>
        </row>
        <row r="335">
          <cell r="A335">
            <v>332</v>
          </cell>
          <cell r="G335">
            <v>332</v>
          </cell>
          <cell r="K335">
            <v>332</v>
          </cell>
        </row>
        <row r="336">
          <cell r="A336">
            <v>333</v>
          </cell>
          <cell r="G336">
            <v>333</v>
          </cell>
          <cell r="K336">
            <v>333</v>
          </cell>
        </row>
        <row r="337">
          <cell r="A337">
            <v>334</v>
          </cell>
          <cell r="G337">
            <v>334</v>
          </cell>
          <cell r="K337">
            <v>334</v>
          </cell>
        </row>
        <row r="338">
          <cell r="A338">
            <v>335</v>
          </cell>
          <cell r="G338">
            <v>335</v>
          </cell>
          <cell r="K338">
            <v>335</v>
          </cell>
        </row>
        <row r="339">
          <cell r="A339">
            <v>336</v>
          </cell>
          <cell r="G339">
            <v>336</v>
          </cell>
          <cell r="K339">
            <v>336</v>
          </cell>
        </row>
        <row r="340">
          <cell r="A340">
            <v>337</v>
          </cell>
          <cell r="G340">
            <v>337</v>
          </cell>
          <cell r="K340">
            <v>337</v>
          </cell>
        </row>
        <row r="341">
          <cell r="A341">
            <v>338</v>
          </cell>
          <cell r="G341">
            <v>338</v>
          </cell>
          <cell r="K341">
            <v>338</v>
          </cell>
        </row>
        <row r="342">
          <cell r="A342">
            <v>339</v>
          </cell>
          <cell r="G342">
            <v>339</v>
          </cell>
          <cell r="K342">
            <v>339</v>
          </cell>
        </row>
        <row r="343">
          <cell r="A343">
            <v>340</v>
          </cell>
          <cell r="G343">
            <v>340</v>
          </cell>
          <cell r="K343">
            <v>340</v>
          </cell>
        </row>
        <row r="344">
          <cell r="A344">
            <v>341</v>
          </cell>
          <cell r="G344">
            <v>341</v>
          </cell>
          <cell r="K344">
            <v>341</v>
          </cell>
        </row>
        <row r="345">
          <cell r="A345">
            <v>342</v>
          </cell>
          <cell r="G345">
            <v>342</v>
          </cell>
          <cell r="K345">
            <v>342</v>
          </cell>
        </row>
        <row r="346">
          <cell r="A346">
            <v>343</v>
          </cell>
          <cell r="G346">
            <v>343</v>
          </cell>
          <cell r="K346">
            <v>343</v>
          </cell>
        </row>
        <row r="347">
          <cell r="A347">
            <v>344</v>
          </cell>
          <cell r="G347">
            <v>344</v>
          </cell>
          <cell r="K347">
            <v>344</v>
          </cell>
        </row>
        <row r="348">
          <cell r="A348">
            <v>345</v>
          </cell>
          <cell r="G348">
            <v>345</v>
          </cell>
          <cell r="K348">
            <v>345</v>
          </cell>
        </row>
        <row r="349">
          <cell r="A349">
            <v>346</v>
          </cell>
          <cell r="G349">
            <v>346</v>
          </cell>
          <cell r="K349">
            <v>346</v>
          </cell>
        </row>
        <row r="350">
          <cell r="A350">
            <v>347</v>
          </cell>
          <cell r="G350">
            <v>347</v>
          </cell>
          <cell r="K350">
            <v>347</v>
          </cell>
        </row>
        <row r="351">
          <cell r="A351">
            <v>348</v>
          </cell>
          <cell r="G351">
            <v>348</v>
          </cell>
          <cell r="K351">
            <v>348</v>
          </cell>
        </row>
        <row r="352">
          <cell r="A352">
            <v>349</v>
          </cell>
          <cell r="G352">
            <v>349</v>
          </cell>
          <cell r="K352">
            <v>349</v>
          </cell>
        </row>
        <row r="353">
          <cell r="A353">
            <v>350</v>
          </cell>
          <cell r="G353">
            <v>350</v>
          </cell>
          <cell r="K353">
            <v>350</v>
          </cell>
        </row>
        <row r="354">
          <cell r="A354">
            <v>351</v>
          </cell>
          <cell r="G354">
            <v>351</v>
          </cell>
          <cell r="K354">
            <v>351</v>
          </cell>
        </row>
        <row r="355">
          <cell r="A355">
            <v>352</v>
          </cell>
          <cell r="G355">
            <v>352</v>
          </cell>
          <cell r="K355">
            <v>352</v>
          </cell>
        </row>
        <row r="356">
          <cell r="A356">
            <v>353</v>
          </cell>
          <cell r="G356">
            <v>353</v>
          </cell>
          <cell r="K356">
            <v>353</v>
          </cell>
        </row>
        <row r="357">
          <cell r="A357">
            <v>354</v>
          </cell>
          <cell r="G357">
            <v>354</v>
          </cell>
          <cell r="K357">
            <v>354</v>
          </cell>
        </row>
        <row r="358">
          <cell r="A358">
            <v>355</v>
          </cell>
          <cell r="G358">
            <v>355</v>
          </cell>
          <cell r="K358">
            <v>355</v>
          </cell>
        </row>
        <row r="359">
          <cell r="A359">
            <v>356</v>
          </cell>
          <cell r="G359">
            <v>356</v>
          </cell>
          <cell r="K359">
            <v>356</v>
          </cell>
        </row>
        <row r="360">
          <cell r="A360">
            <v>357</v>
          </cell>
          <cell r="E360">
            <v>357</v>
          </cell>
          <cell r="G360">
            <v>357</v>
          </cell>
          <cell r="K360">
            <v>357</v>
          </cell>
        </row>
        <row r="361">
          <cell r="A361">
            <v>358</v>
          </cell>
          <cell r="E361">
            <v>358</v>
          </cell>
          <cell r="G361">
            <v>358</v>
          </cell>
          <cell r="K361">
            <v>358</v>
          </cell>
        </row>
        <row r="362">
          <cell r="A362">
            <v>359</v>
          </cell>
          <cell r="E362">
            <v>359</v>
          </cell>
          <cell r="G362">
            <v>359</v>
          </cell>
          <cell r="K362">
            <v>359</v>
          </cell>
        </row>
        <row r="363">
          <cell r="A363">
            <v>360</v>
          </cell>
          <cell r="E363">
            <v>360</v>
          </cell>
          <cell r="G363">
            <v>360</v>
          </cell>
          <cell r="K363">
            <v>360</v>
          </cell>
        </row>
        <row r="364">
          <cell r="A364">
            <v>361</v>
          </cell>
          <cell r="E364">
            <v>361</v>
          </cell>
          <cell r="G364">
            <v>361</v>
          </cell>
          <cell r="K364">
            <v>361</v>
          </cell>
        </row>
        <row r="365">
          <cell r="A365">
            <v>362</v>
          </cell>
          <cell r="E365">
            <v>362</v>
          </cell>
          <cell r="G365">
            <v>362</v>
          </cell>
          <cell r="K365">
            <v>362</v>
          </cell>
        </row>
        <row r="366">
          <cell r="A366">
            <v>363</v>
          </cell>
          <cell r="E366">
            <v>363</v>
          </cell>
          <cell r="G366">
            <v>363</v>
          </cell>
          <cell r="K366">
            <v>363</v>
          </cell>
        </row>
        <row r="367">
          <cell r="A367">
            <v>364</v>
          </cell>
          <cell r="E367">
            <v>364</v>
          </cell>
          <cell r="G367">
            <v>364</v>
          </cell>
          <cell r="K367">
            <v>364</v>
          </cell>
        </row>
        <row r="368">
          <cell r="A368">
            <v>365</v>
          </cell>
          <cell r="E368">
            <v>365</v>
          </cell>
          <cell r="G368">
            <v>365</v>
          </cell>
          <cell r="K368">
            <v>365</v>
          </cell>
        </row>
        <row r="369">
          <cell r="A369">
            <v>366</v>
          </cell>
          <cell r="E369">
            <v>366</v>
          </cell>
          <cell r="G369">
            <v>366</v>
          </cell>
          <cell r="K369">
            <v>366</v>
          </cell>
        </row>
        <row r="370">
          <cell r="A370">
            <v>367</v>
          </cell>
          <cell r="E370">
            <v>367</v>
          </cell>
          <cell r="G370">
            <v>367</v>
          </cell>
          <cell r="K370">
            <v>367</v>
          </cell>
        </row>
        <row r="371">
          <cell r="A371">
            <v>368</v>
          </cell>
          <cell r="E371">
            <v>368</v>
          </cell>
          <cell r="G371">
            <v>368</v>
          </cell>
          <cell r="K371">
            <v>368</v>
          </cell>
        </row>
        <row r="372">
          <cell r="A372">
            <v>369</v>
          </cell>
          <cell r="E372">
            <v>369</v>
          </cell>
          <cell r="G372">
            <v>369</v>
          </cell>
          <cell r="K372">
            <v>369</v>
          </cell>
        </row>
        <row r="373">
          <cell r="A373">
            <v>370</v>
          </cell>
          <cell r="E373">
            <v>370</v>
          </cell>
          <cell r="G373">
            <v>370</v>
          </cell>
          <cell r="K373">
            <v>370</v>
          </cell>
        </row>
        <row r="374">
          <cell r="A374">
            <v>371</v>
          </cell>
          <cell r="E374">
            <v>371</v>
          </cell>
          <cell r="G374">
            <v>371</v>
          </cell>
          <cell r="K374">
            <v>371</v>
          </cell>
        </row>
        <row r="375">
          <cell r="A375">
            <v>372</v>
          </cell>
          <cell r="E375">
            <v>372</v>
          </cell>
          <cell r="G375">
            <v>372</v>
          </cell>
          <cell r="K375">
            <v>372</v>
          </cell>
        </row>
        <row r="376">
          <cell r="A376">
            <v>373</v>
          </cell>
          <cell r="E376">
            <v>373</v>
          </cell>
          <cell r="G376">
            <v>373</v>
          </cell>
          <cell r="K376">
            <v>373</v>
          </cell>
        </row>
        <row r="377">
          <cell r="A377">
            <v>374</v>
          </cell>
          <cell r="E377">
            <v>374</v>
          </cell>
          <cell r="G377">
            <v>374</v>
          </cell>
          <cell r="K377">
            <v>374</v>
          </cell>
        </row>
        <row r="378">
          <cell r="A378">
            <v>375</v>
          </cell>
          <cell r="E378">
            <v>375</v>
          </cell>
          <cell r="G378">
            <v>375</v>
          </cell>
          <cell r="K378">
            <v>375</v>
          </cell>
        </row>
        <row r="379">
          <cell r="A379">
            <v>376</v>
          </cell>
          <cell r="E379">
            <v>376</v>
          </cell>
          <cell r="G379">
            <v>376</v>
          </cell>
          <cell r="K379">
            <v>376</v>
          </cell>
        </row>
        <row r="380">
          <cell r="A380">
            <v>377</v>
          </cell>
          <cell r="E380">
            <v>377</v>
          </cell>
          <cell r="G380">
            <v>377</v>
          </cell>
          <cell r="K380">
            <v>377</v>
          </cell>
        </row>
        <row r="381">
          <cell r="A381">
            <v>378</v>
          </cell>
          <cell r="E381">
            <v>378</v>
          </cell>
          <cell r="G381">
            <v>378</v>
          </cell>
          <cell r="K381">
            <v>378</v>
          </cell>
        </row>
        <row r="382">
          <cell r="A382">
            <v>379</v>
          </cell>
          <cell r="E382">
            <v>379</v>
          </cell>
          <cell r="G382">
            <v>379</v>
          </cell>
          <cell r="K382">
            <v>379</v>
          </cell>
        </row>
        <row r="383">
          <cell r="A383">
            <v>380</v>
          </cell>
          <cell r="E383">
            <v>380</v>
          </cell>
          <cell r="G383">
            <v>380</v>
          </cell>
          <cell r="K383">
            <v>380</v>
          </cell>
        </row>
        <row r="384">
          <cell r="A384">
            <v>381</v>
          </cell>
          <cell r="E384">
            <v>381</v>
          </cell>
          <cell r="G384">
            <v>381</v>
          </cell>
          <cell r="K384">
            <v>381</v>
          </cell>
        </row>
        <row r="385">
          <cell r="A385">
            <v>382</v>
          </cell>
          <cell r="E385">
            <v>382</v>
          </cell>
          <cell r="G385">
            <v>382</v>
          </cell>
          <cell r="K385">
            <v>382</v>
          </cell>
        </row>
        <row r="386">
          <cell r="A386">
            <v>383</v>
          </cell>
          <cell r="E386">
            <v>383</v>
          </cell>
          <cell r="G386">
            <v>383</v>
          </cell>
          <cell r="K386">
            <v>383</v>
          </cell>
        </row>
        <row r="387">
          <cell r="A387">
            <v>384</v>
          </cell>
          <cell r="E387">
            <v>384</v>
          </cell>
          <cell r="K387">
            <v>384</v>
          </cell>
        </row>
        <row r="388">
          <cell r="A388">
            <v>385</v>
          </cell>
          <cell r="E388">
            <v>385</v>
          </cell>
          <cell r="K388">
            <v>385</v>
          </cell>
        </row>
        <row r="389">
          <cell r="A389">
            <v>386</v>
          </cell>
          <cell r="E389">
            <v>386</v>
          </cell>
          <cell r="K389">
            <v>386</v>
          </cell>
        </row>
        <row r="390">
          <cell r="A390">
            <v>387</v>
          </cell>
          <cell r="E390">
            <v>387</v>
          </cell>
          <cell r="K390">
            <v>387</v>
          </cell>
        </row>
        <row r="391">
          <cell r="A391">
            <v>388</v>
          </cell>
          <cell r="E391">
            <v>388</v>
          </cell>
          <cell r="K391">
            <v>388</v>
          </cell>
        </row>
        <row r="392">
          <cell r="A392">
            <v>389</v>
          </cell>
          <cell r="E392">
            <v>389</v>
          </cell>
          <cell r="K392">
            <v>389</v>
          </cell>
        </row>
        <row r="393">
          <cell r="A393">
            <v>390</v>
          </cell>
          <cell r="E393">
            <v>390</v>
          </cell>
          <cell r="K393">
            <v>390</v>
          </cell>
        </row>
        <row r="394">
          <cell r="A394">
            <v>391</v>
          </cell>
          <cell r="E394">
            <v>391</v>
          </cell>
          <cell r="K394">
            <v>391</v>
          </cell>
        </row>
        <row r="395">
          <cell r="A395">
            <v>392</v>
          </cell>
          <cell r="E395">
            <v>392</v>
          </cell>
          <cell r="K395">
            <v>392</v>
          </cell>
        </row>
        <row r="396">
          <cell r="A396">
            <v>393</v>
          </cell>
          <cell r="E396">
            <v>393</v>
          </cell>
          <cell r="K396">
            <v>393</v>
          </cell>
        </row>
        <row r="397">
          <cell r="A397">
            <v>394</v>
          </cell>
          <cell r="E397">
            <v>394</v>
          </cell>
          <cell r="K397">
            <v>394</v>
          </cell>
        </row>
        <row r="398">
          <cell r="A398">
            <v>395</v>
          </cell>
          <cell r="E398">
            <v>395</v>
          </cell>
          <cell r="K398">
            <v>395</v>
          </cell>
        </row>
        <row r="399">
          <cell r="A399">
            <v>396</v>
          </cell>
          <cell r="E399">
            <v>396</v>
          </cell>
          <cell r="K399">
            <v>396</v>
          </cell>
        </row>
        <row r="400">
          <cell r="A400">
            <v>397</v>
          </cell>
          <cell r="E400">
            <v>397</v>
          </cell>
          <cell r="K400">
            <v>397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bs_22.05"/>
      <sheetName val="Accounts _22.05"/>
      <sheetName val="Accounts"/>
      <sheetName val="Export"/>
    </sheetNames>
    <sheetDataSet>
      <sheetData sheetId="0" refreshError="1"/>
      <sheetData sheetId="1">
        <row r="1">
          <cell r="A1" t="str">
            <v>Code</v>
          </cell>
          <cell r="B1" t="str">
            <v>Description</v>
          </cell>
        </row>
        <row r="2">
          <cell r="A2" t="str">
            <v>50180201</v>
          </cell>
          <cell r="B2" t="str">
            <v>CATV SUB SALES</v>
          </cell>
          <cell r="C2">
            <v>-4418983742.8999996</v>
          </cell>
          <cell r="D2">
            <v>-4418983742.8999996</v>
          </cell>
          <cell r="E2">
            <v>0</v>
          </cell>
          <cell r="G2">
            <v>0</v>
          </cell>
        </row>
        <row r="3">
          <cell r="A3" t="str">
            <v>50210205</v>
          </cell>
          <cell r="B3" t="str">
            <v>INTERNET ACCESS REVENUE</v>
          </cell>
          <cell r="C3">
            <v>-52061065</v>
          </cell>
          <cell r="D3">
            <v>-52061065</v>
          </cell>
          <cell r="E3">
            <v>0</v>
          </cell>
          <cell r="G3">
            <v>0</v>
          </cell>
        </row>
        <row r="4">
          <cell r="A4" t="str">
            <v>50350102</v>
          </cell>
          <cell r="B4" t="str">
            <v>COMMISSION  INCOME</v>
          </cell>
          <cell r="C4">
            <v>-979501443.24000001</v>
          </cell>
          <cell r="D4">
            <v>-979501443.24000001</v>
          </cell>
          <cell r="E4">
            <v>0</v>
          </cell>
          <cell r="G4">
            <v>0</v>
          </cell>
        </row>
        <row r="5">
          <cell r="A5" t="str">
            <v>50600100</v>
          </cell>
          <cell r="B5" t="str">
            <v>SYNDICATION REVENUE</v>
          </cell>
          <cell r="C5">
            <v>-42268422</v>
          </cell>
          <cell r="D5">
            <v>-42268422</v>
          </cell>
          <cell r="E5">
            <v>0</v>
          </cell>
          <cell r="G5">
            <v>0</v>
          </cell>
        </row>
        <row r="6">
          <cell r="A6" t="str">
            <v>50700100</v>
          </cell>
          <cell r="B6" t="str">
            <v>SMS - 7827 REVENUE</v>
          </cell>
          <cell r="C6">
            <v>-213663740.69999999</v>
          </cell>
          <cell r="D6">
            <v>-213663740.69999999</v>
          </cell>
          <cell r="E6">
            <v>0</v>
          </cell>
          <cell r="G6">
            <v>0</v>
          </cell>
        </row>
        <row r="7">
          <cell r="A7" t="str">
            <v>50900104</v>
          </cell>
          <cell r="B7" t="str">
            <v>PROGRAMME SALES-OTHERS(EXPORT)</v>
          </cell>
          <cell r="C7">
            <v>-5816602924.2299995</v>
          </cell>
          <cell r="D7">
            <v>-5816602924.2299995</v>
          </cell>
          <cell r="E7">
            <v>0</v>
          </cell>
          <cell r="G7">
            <v>-11807235.720000267</v>
          </cell>
        </row>
        <row r="8">
          <cell r="A8" t="str">
            <v>50900300</v>
          </cell>
          <cell r="B8" t="str">
            <v>B O &amp; E INTERNAL CHG</v>
          </cell>
          <cell r="C8">
            <v>-251942230</v>
          </cell>
          <cell r="D8">
            <v>-251942230</v>
          </cell>
          <cell r="E8">
            <v>0</v>
          </cell>
          <cell r="G8">
            <v>0</v>
          </cell>
        </row>
        <row r="9">
          <cell r="A9" t="str">
            <v>50901003</v>
          </cell>
          <cell r="B9" t="str">
            <v>BANK INTEREST INCOME- INDIA</v>
          </cell>
          <cell r="C9">
            <v>-34477.85</v>
          </cell>
          <cell r="D9">
            <v>-34477.85</v>
          </cell>
          <cell r="E9">
            <v>0</v>
          </cell>
          <cell r="G9">
            <v>0</v>
          </cell>
        </row>
        <row r="10">
          <cell r="A10" t="str">
            <v>50901500</v>
          </cell>
          <cell r="B10" t="str">
            <v>GAIN/LOSS ON FA DISPOSAL</v>
          </cell>
          <cell r="C10">
            <v>-1471120.04</v>
          </cell>
          <cell r="D10">
            <v>-1471120.04</v>
          </cell>
          <cell r="E10">
            <v>0</v>
          </cell>
          <cell r="G10">
            <v>0</v>
          </cell>
        </row>
        <row r="11">
          <cell r="A11" t="str">
            <v>50902003</v>
          </cell>
          <cell r="B11" t="str">
            <v>DIVIDEND INCOME</v>
          </cell>
          <cell r="C11">
            <v>-915733.88</v>
          </cell>
          <cell r="D11">
            <v>-915733.88</v>
          </cell>
          <cell r="E11">
            <v>0</v>
          </cell>
          <cell r="G11">
            <v>0</v>
          </cell>
        </row>
        <row r="12">
          <cell r="A12" t="str">
            <v>50902005</v>
          </cell>
          <cell r="B12" t="str">
            <v>INT ON OTHERS</v>
          </cell>
          <cell r="C12">
            <v>-7314797</v>
          </cell>
          <cell r="D12">
            <v>-7314797</v>
          </cell>
          <cell r="E12">
            <v>0</v>
          </cell>
          <cell r="G12">
            <v>0</v>
          </cell>
        </row>
        <row r="13">
          <cell r="A13" t="str">
            <v>50902008</v>
          </cell>
          <cell r="B13" t="str">
            <v>SERVICE FEES</v>
          </cell>
          <cell r="C13">
            <v>-114662273.70999999</v>
          </cell>
          <cell r="D13">
            <v>-114662273.70999999</v>
          </cell>
          <cell r="E13">
            <v>0</v>
          </cell>
          <cell r="G13">
            <v>0</v>
          </cell>
        </row>
        <row r="14">
          <cell r="A14" t="str">
            <v>50902012</v>
          </cell>
          <cell r="B14" t="str">
            <v>ACTIVATION FEE</v>
          </cell>
          <cell r="C14">
            <v>-135000</v>
          </cell>
          <cell r="D14">
            <v>-135000</v>
          </cell>
          <cell r="E14">
            <v>0</v>
          </cell>
          <cell r="G14">
            <v>0</v>
          </cell>
        </row>
        <row r="15">
          <cell r="A15" t="str">
            <v>50902024</v>
          </cell>
          <cell r="B15" t="str">
            <v>MOVIES TRAILOR INCOME</v>
          </cell>
          <cell r="C15">
            <v>-67402746</v>
          </cell>
          <cell r="D15">
            <v>-67402746</v>
          </cell>
          <cell r="E15">
            <v>0</v>
          </cell>
          <cell r="G15">
            <v>0</v>
          </cell>
        </row>
        <row r="16">
          <cell r="A16" t="str">
            <v>50902026</v>
          </cell>
          <cell r="B16" t="str">
            <v>RENTAL INCOME (RECOVERIES)</v>
          </cell>
          <cell r="C16">
            <v>-29908350</v>
          </cell>
          <cell r="D16">
            <v>-29908350</v>
          </cell>
          <cell r="E16">
            <v>0</v>
          </cell>
          <cell r="G16">
            <v>0</v>
          </cell>
        </row>
        <row r="17">
          <cell r="A17" t="str">
            <v>50902090</v>
          </cell>
          <cell r="B17" t="str">
            <v>OTHER INCOME</v>
          </cell>
          <cell r="C17">
            <v>-25984633.940000001</v>
          </cell>
          <cell r="D17">
            <v>-25984633.940000001</v>
          </cell>
          <cell r="E17">
            <v>0</v>
          </cell>
          <cell r="G17">
            <v>0</v>
          </cell>
        </row>
        <row r="18">
          <cell r="A18" t="str">
            <v>50902091</v>
          </cell>
          <cell r="B18" t="str">
            <v>ROYALTIES</v>
          </cell>
          <cell r="C18">
            <v>-1078270.75</v>
          </cell>
          <cell r="D18">
            <v>-1078270.75</v>
          </cell>
          <cell r="E18">
            <v>0</v>
          </cell>
          <cell r="G18">
            <v>0</v>
          </cell>
        </row>
        <row r="19">
          <cell r="A19" t="str">
            <v>60010101</v>
          </cell>
          <cell r="B19" t="str">
            <v>SALARY</v>
          </cell>
          <cell r="C19">
            <v>290256693.73000002</v>
          </cell>
          <cell r="D19">
            <v>290256693.73000002</v>
          </cell>
          <cell r="E19">
            <v>0</v>
          </cell>
          <cell r="G19">
            <v>-26635</v>
          </cell>
        </row>
        <row r="20">
          <cell r="A20" t="str">
            <v>60010102</v>
          </cell>
          <cell r="B20" t="str">
            <v>HOUSING ALLOWANCE</v>
          </cell>
          <cell r="C20">
            <v>47673243.5</v>
          </cell>
          <cell r="D20">
            <v>47673243.5</v>
          </cell>
          <cell r="E20">
            <v>0</v>
          </cell>
          <cell r="G20">
            <v>0</v>
          </cell>
        </row>
        <row r="21">
          <cell r="A21" t="str">
            <v>60010103</v>
          </cell>
          <cell r="B21" t="str">
            <v>EX-GRATIA</v>
          </cell>
          <cell r="C21">
            <v>34729664</v>
          </cell>
          <cell r="D21">
            <v>34729664</v>
          </cell>
          <cell r="E21">
            <v>0</v>
          </cell>
          <cell r="G21">
            <v>0</v>
          </cell>
        </row>
        <row r="22">
          <cell r="A22" t="str">
            <v>60010108</v>
          </cell>
          <cell r="B22" t="str">
            <v>INCENTIVE</v>
          </cell>
          <cell r="C22">
            <v>275157927</v>
          </cell>
          <cell r="D22">
            <v>275157927</v>
          </cell>
          <cell r="E22">
            <v>0</v>
          </cell>
          <cell r="G22">
            <v>0</v>
          </cell>
        </row>
        <row r="23">
          <cell r="A23" t="str">
            <v>60010201</v>
          </cell>
          <cell r="B23" t="str">
            <v>RELOCATION ALLOWANCE</v>
          </cell>
          <cell r="C23">
            <v>2412009.7999999998</v>
          </cell>
          <cell r="D23">
            <v>2412009.7999999998</v>
          </cell>
          <cell r="E23">
            <v>0</v>
          </cell>
          <cell r="G23">
            <v>0</v>
          </cell>
        </row>
        <row r="24">
          <cell r="A24" t="str">
            <v>60010290</v>
          </cell>
          <cell r="B24" t="str">
            <v>OTHER ALLOWANCES</v>
          </cell>
          <cell r="C24">
            <v>209712125.02000001</v>
          </cell>
          <cell r="D24">
            <v>209712125.02000001</v>
          </cell>
          <cell r="E24">
            <v>0</v>
          </cell>
          <cell r="G24">
            <v>0</v>
          </cell>
        </row>
        <row r="25">
          <cell r="A25" t="str">
            <v>60010301</v>
          </cell>
          <cell r="B25" t="str">
            <v>COMPANY PAID HOUSE RENTAL</v>
          </cell>
          <cell r="C25">
            <v>20168300</v>
          </cell>
          <cell r="D25">
            <v>20168300</v>
          </cell>
          <cell r="E25">
            <v>0</v>
          </cell>
          <cell r="G25">
            <v>-133612</v>
          </cell>
        </row>
        <row r="26">
          <cell r="A26" t="str">
            <v>60010302</v>
          </cell>
          <cell r="B26" t="str">
            <v>MOTOR CAR RUNNING EXPENSES</v>
          </cell>
          <cell r="C26">
            <v>16030847.51</v>
          </cell>
          <cell r="D26">
            <v>16030847.51</v>
          </cell>
          <cell r="E26">
            <v>0</v>
          </cell>
          <cell r="G26">
            <v>0</v>
          </cell>
        </row>
        <row r="27">
          <cell r="A27" t="str">
            <v>60010303</v>
          </cell>
          <cell r="B27" t="str">
            <v>MEDICIAL EXPENSES</v>
          </cell>
          <cell r="C27">
            <v>12138451</v>
          </cell>
          <cell r="D27">
            <v>12138451</v>
          </cell>
          <cell r="E27">
            <v>0</v>
          </cell>
          <cell r="G27">
            <v>0</v>
          </cell>
        </row>
        <row r="28">
          <cell r="A28" t="str">
            <v>60010306</v>
          </cell>
          <cell r="B28" t="str">
            <v>LEAVE ENCASHMENT</v>
          </cell>
          <cell r="C28">
            <v>13457700</v>
          </cell>
          <cell r="D28">
            <v>13457700</v>
          </cell>
          <cell r="E28">
            <v>0</v>
          </cell>
          <cell r="G28">
            <v>0</v>
          </cell>
        </row>
        <row r="29">
          <cell r="A29" t="str">
            <v>60010307</v>
          </cell>
          <cell r="B29" t="str">
            <v>COMPENSATION ON RETIREMENT/DEA</v>
          </cell>
          <cell r="C29">
            <v>520000</v>
          </cell>
          <cell r="D29">
            <v>520000</v>
          </cell>
          <cell r="E29">
            <v>0</v>
          </cell>
          <cell r="G29">
            <v>0</v>
          </cell>
        </row>
        <row r="30">
          <cell r="A30" t="str">
            <v>60010400</v>
          </cell>
          <cell r="B30" t="str">
            <v>PROVIDENT FUND</v>
          </cell>
          <cell r="C30">
            <v>30093910</v>
          </cell>
          <cell r="D30">
            <v>30093910</v>
          </cell>
          <cell r="E30">
            <v>0</v>
          </cell>
          <cell r="G30">
            <v>0</v>
          </cell>
        </row>
        <row r="31">
          <cell r="A31" t="str">
            <v>60010404</v>
          </cell>
          <cell r="B31" t="str">
            <v>ADMINISTRATION CHARGES-PF</v>
          </cell>
          <cell r="C31">
            <v>2709905</v>
          </cell>
          <cell r="D31">
            <v>2709905</v>
          </cell>
          <cell r="E31">
            <v>0</v>
          </cell>
          <cell r="G31">
            <v>0</v>
          </cell>
        </row>
        <row r="32">
          <cell r="A32" t="str">
            <v>60010407</v>
          </cell>
          <cell r="B32" t="str">
            <v>EDLI CHARGES (P/F)</v>
          </cell>
          <cell r="C32">
            <v>300934</v>
          </cell>
          <cell r="D32">
            <v>300934</v>
          </cell>
          <cell r="E32">
            <v>0</v>
          </cell>
          <cell r="G32">
            <v>0</v>
          </cell>
        </row>
        <row r="33">
          <cell r="A33" t="str">
            <v>60010500</v>
          </cell>
          <cell r="B33" t="str">
            <v>FREELANCE / CONTRACTORS</v>
          </cell>
          <cell r="C33">
            <v>20045526.149999999</v>
          </cell>
          <cell r="D33">
            <v>20045526.149999999</v>
          </cell>
          <cell r="E33">
            <v>0</v>
          </cell>
          <cell r="G33">
            <v>19072</v>
          </cell>
        </row>
        <row r="34">
          <cell r="A34" t="str">
            <v>60010600</v>
          </cell>
          <cell r="B34" t="str">
            <v>RECRUITMENT ADVERTISING</v>
          </cell>
          <cell r="C34">
            <v>5096202.07</v>
          </cell>
          <cell r="D34">
            <v>5096202.07</v>
          </cell>
          <cell r="E34">
            <v>0</v>
          </cell>
          <cell r="G34">
            <v>0</v>
          </cell>
        </row>
        <row r="35">
          <cell r="A35" t="str">
            <v>60010700</v>
          </cell>
          <cell r="B35" t="str">
            <v>SEMINAR/TRAINING COURSE</v>
          </cell>
          <cell r="C35">
            <v>31386128.859999999</v>
          </cell>
          <cell r="D35">
            <v>31386128.859999999</v>
          </cell>
          <cell r="E35">
            <v>0</v>
          </cell>
          <cell r="G35">
            <v>-45906</v>
          </cell>
        </row>
        <row r="36">
          <cell r="A36" t="str">
            <v>60010800</v>
          </cell>
          <cell r="B36" t="str">
            <v>STAFF FUNCTION</v>
          </cell>
          <cell r="C36">
            <v>8921023.3399999999</v>
          </cell>
          <cell r="D36">
            <v>8921023.3399999999</v>
          </cell>
          <cell r="E36">
            <v>0</v>
          </cell>
          <cell r="G36">
            <v>0</v>
          </cell>
        </row>
        <row r="37">
          <cell r="A37" t="str">
            <v>60012001</v>
          </cell>
          <cell r="B37" t="str">
            <v>OVERTIME PAYMENT</v>
          </cell>
          <cell r="C37">
            <v>157451</v>
          </cell>
          <cell r="D37">
            <v>157451</v>
          </cell>
          <cell r="E37">
            <v>0</v>
          </cell>
          <cell r="G37">
            <v>0</v>
          </cell>
        </row>
        <row r="38">
          <cell r="A38" t="str">
            <v>60012003</v>
          </cell>
          <cell r="B38" t="str">
            <v>SEVERENCE  PAYMENT</v>
          </cell>
          <cell r="C38">
            <v>3183816</v>
          </cell>
          <cell r="D38">
            <v>3183816</v>
          </cell>
          <cell r="E38">
            <v>0</v>
          </cell>
          <cell r="G38">
            <v>0</v>
          </cell>
        </row>
        <row r="39">
          <cell r="A39" t="str">
            <v>60012004</v>
          </cell>
          <cell r="B39" t="str">
            <v>GRATUITY</v>
          </cell>
          <cell r="C39">
            <v>16292338</v>
          </cell>
          <cell r="D39">
            <v>16292338</v>
          </cell>
          <cell r="E39">
            <v>0</v>
          </cell>
          <cell r="G39">
            <v>0</v>
          </cell>
        </row>
        <row r="40">
          <cell r="A40" t="str">
            <v>60020100</v>
          </cell>
          <cell r="B40" t="str">
            <v>OFFICE RENTAL</v>
          </cell>
          <cell r="C40">
            <v>128274183.75</v>
          </cell>
          <cell r="D40">
            <v>128274183.75</v>
          </cell>
          <cell r="E40">
            <v>0</v>
          </cell>
          <cell r="G40">
            <v>0</v>
          </cell>
        </row>
        <row r="41">
          <cell r="A41" t="str">
            <v>60020200</v>
          </cell>
          <cell r="B41" t="str">
            <v>OFFICE MANAGEMENT FEE</v>
          </cell>
          <cell r="C41">
            <v>10555551.74</v>
          </cell>
          <cell r="D41">
            <v>10555551.74</v>
          </cell>
          <cell r="E41">
            <v>0</v>
          </cell>
          <cell r="G41">
            <v>0</v>
          </cell>
        </row>
        <row r="42">
          <cell r="A42" t="str">
            <v>60020400</v>
          </cell>
          <cell r="B42" t="str">
            <v>CLEANING</v>
          </cell>
          <cell r="C42">
            <v>7356621.8499999996</v>
          </cell>
          <cell r="D42">
            <v>7356621.8499999996</v>
          </cell>
          <cell r="E42">
            <v>0</v>
          </cell>
          <cell r="G42">
            <v>0</v>
          </cell>
        </row>
        <row r="43">
          <cell r="A43" t="str">
            <v>60020500</v>
          </cell>
          <cell r="B43" t="str">
            <v>UTILITIES EXPENSES</v>
          </cell>
          <cell r="C43">
            <v>30153690</v>
          </cell>
          <cell r="D43">
            <v>30153690</v>
          </cell>
          <cell r="E43">
            <v>0</v>
          </cell>
          <cell r="G43">
            <v>0</v>
          </cell>
        </row>
        <row r="44">
          <cell r="A44" t="str">
            <v>60020600</v>
          </cell>
          <cell r="B44" t="str">
            <v>GUARD SERVICE</v>
          </cell>
          <cell r="C44">
            <v>9518394.5500000007</v>
          </cell>
          <cell r="D44">
            <v>9518394.5500000007</v>
          </cell>
          <cell r="E44">
            <v>0</v>
          </cell>
          <cell r="G44">
            <v>0</v>
          </cell>
        </row>
        <row r="45">
          <cell r="A45" t="str">
            <v>60100100</v>
          </cell>
          <cell r="B45" t="str">
            <v>ENTERTAINMENT-CLUB</v>
          </cell>
          <cell r="C45">
            <v>526714.64</v>
          </cell>
          <cell r="D45">
            <v>526714.64</v>
          </cell>
          <cell r="E45">
            <v>0</v>
          </cell>
          <cell r="G45">
            <v>0</v>
          </cell>
        </row>
        <row r="46">
          <cell r="A46" t="str">
            <v>60100101</v>
          </cell>
          <cell r="B46" t="str">
            <v>ENTERTAINMENT</v>
          </cell>
          <cell r="C46">
            <v>7274614.5800000001</v>
          </cell>
          <cell r="D46">
            <v>7274614.5800000001</v>
          </cell>
          <cell r="E46">
            <v>0</v>
          </cell>
          <cell r="G46">
            <v>10339</v>
          </cell>
        </row>
        <row r="47">
          <cell r="A47" t="str">
            <v>60100200</v>
          </cell>
          <cell r="B47" t="str">
            <v>AIR TICKET &amp; VISA (T&amp;E)</v>
          </cell>
          <cell r="C47">
            <v>8161042.2199999997</v>
          </cell>
          <cell r="D47">
            <v>8161042.2199999997</v>
          </cell>
          <cell r="E47">
            <v>0</v>
          </cell>
          <cell r="G47">
            <v>0</v>
          </cell>
        </row>
        <row r="48">
          <cell r="A48" t="str">
            <v>60100300</v>
          </cell>
          <cell r="B48" t="str">
            <v>HOTEL ACCOMMODATION</v>
          </cell>
          <cell r="C48">
            <v>13321473</v>
          </cell>
          <cell r="D48">
            <v>13321473</v>
          </cell>
          <cell r="E48">
            <v>0</v>
          </cell>
          <cell r="G48">
            <v>22863</v>
          </cell>
        </row>
        <row r="49">
          <cell r="A49" t="str">
            <v>60100401</v>
          </cell>
          <cell r="B49" t="str">
            <v>LOCAL TRAVELLING</v>
          </cell>
          <cell r="C49">
            <v>27859182.149999999</v>
          </cell>
          <cell r="D49">
            <v>27859182.149999999</v>
          </cell>
          <cell r="E49">
            <v>0</v>
          </cell>
          <cell r="G49">
            <v>-15510</v>
          </cell>
        </row>
        <row r="50">
          <cell r="A50" t="str">
            <v>60100402</v>
          </cell>
          <cell r="B50" t="str">
            <v>OVERSEAS TRAVELLING</v>
          </cell>
          <cell r="C50">
            <v>8373274.6799999997</v>
          </cell>
          <cell r="D50">
            <v>8373274.6799999997</v>
          </cell>
          <cell r="E50">
            <v>0</v>
          </cell>
          <cell r="G50">
            <v>61629</v>
          </cell>
        </row>
        <row r="51">
          <cell r="A51" t="str">
            <v>60100403</v>
          </cell>
          <cell r="B51" t="str">
            <v>MOTOR CAR RUNNING EXPENSE</v>
          </cell>
          <cell r="C51">
            <v>4847380.3</v>
          </cell>
          <cell r="D51">
            <v>4847380.3</v>
          </cell>
          <cell r="E51">
            <v>0</v>
          </cell>
          <cell r="G51">
            <v>0</v>
          </cell>
        </row>
        <row r="52">
          <cell r="A52" t="str">
            <v>60210101</v>
          </cell>
          <cell r="B52" t="str">
            <v>UPLINK / DOWNLINK</v>
          </cell>
          <cell r="C52">
            <v>1120970</v>
          </cell>
          <cell r="D52">
            <v>1120970</v>
          </cell>
          <cell r="E52">
            <v>0</v>
          </cell>
          <cell r="G52">
            <v>0</v>
          </cell>
        </row>
        <row r="53">
          <cell r="A53" t="str">
            <v>60210201</v>
          </cell>
          <cell r="B53" t="str">
            <v>PROPS</v>
          </cell>
          <cell r="C53">
            <v>648174</v>
          </cell>
          <cell r="D53">
            <v>648174</v>
          </cell>
          <cell r="E53">
            <v>0</v>
          </cell>
          <cell r="G53">
            <v>0</v>
          </cell>
        </row>
        <row r="54">
          <cell r="A54" t="str">
            <v>60210202</v>
          </cell>
          <cell r="B54" t="str">
            <v>PER DIEM &amp; MESSING</v>
          </cell>
          <cell r="C54">
            <v>1946592</v>
          </cell>
          <cell r="D54">
            <v>1946592</v>
          </cell>
          <cell r="E54">
            <v>0</v>
          </cell>
          <cell r="G54">
            <v>0</v>
          </cell>
        </row>
        <row r="55">
          <cell r="A55" t="str">
            <v>60210203</v>
          </cell>
          <cell r="B55" t="str">
            <v>SETS AND SET UP (PRODUCTION)</v>
          </cell>
          <cell r="C55">
            <v>10291823</v>
          </cell>
          <cell r="D55">
            <v>10291823</v>
          </cell>
          <cell r="E55">
            <v>0</v>
          </cell>
          <cell r="G55">
            <v>0</v>
          </cell>
        </row>
        <row r="56">
          <cell r="A56" t="str">
            <v>60210204</v>
          </cell>
          <cell r="B56" t="str">
            <v>VENUE RENTAL (PRODUCTION)</v>
          </cell>
          <cell r="C56">
            <v>3641775</v>
          </cell>
          <cell r="D56">
            <v>3641775</v>
          </cell>
          <cell r="E56">
            <v>0</v>
          </cell>
          <cell r="G56">
            <v>0</v>
          </cell>
        </row>
        <row r="57">
          <cell r="A57" t="str">
            <v>60210205</v>
          </cell>
          <cell r="B57" t="str">
            <v>STUDIO RENTAL</v>
          </cell>
          <cell r="C57">
            <v>5979377</v>
          </cell>
          <cell r="D57">
            <v>5979377</v>
          </cell>
          <cell r="E57">
            <v>0</v>
          </cell>
          <cell r="G57">
            <v>0</v>
          </cell>
        </row>
        <row r="58">
          <cell r="A58" t="str">
            <v>60210206</v>
          </cell>
          <cell r="B58" t="str">
            <v>EFP CREW AND EQUIPMENT RENTAL</v>
          </cell>
          <cell r="C58">
            <v>5947563</v>
          </cell>
          <cell r="D58">
            <v>5947563</v>
          </cell>
          <cell r="E58">
            <v>0</v>
          </cell>
          <cell r="G58">
            <v>0</v>
          </cell>
        </row>
        <row r="59">
          <cell r="A59" t="str">
            <v>60210207</v>
          </cell>
          <cell r="B59" t="str">
            <v>PRODUCTION FREELANCERS</v>
          </cell>
          <cell r="C59">
            <v>12952767</v>
          </cell>
          <cell r="D59">
            <v>12952767</v>
          </cell>
          <cell r="E59">
            <v>0</v>
          </cell>
          <cell r="G59">
            <v>7000</v>
          </cell>
        </row>
        <row r="60">
          <cell r="A60" t="str">
            <v>60210209</v>
          </cell>
          <cell r="B60" t="str">
            <v>PRODUCTION-INSURANCE</v>
          </cell>
          <cell r="C60">
            <v>0</v>
          </cell>
          <cell r="D60">
            <v>0</v>
          </cell>
          <cell r="E60">
            <v>0</v>
          </cell>
          <cell r="G60">
            <v>0</v>
          </cell>
        </row>
        <row r="61">
          <cell r="A61" t="str">
            <v>60210211</v>
          </cell>
          <cell r="B61" t="str">
            <v>PRODUCTION STAFF</v>
          </cell>
          <cell r="C61">
            <v>2650374</v>
          </cell>
          <cell r="D61">
            <v>2650374</v>
          </cell>
          <cell r="E61">
            <v>0</v>
          </cell>
          <cell r="G61">
            <v>0</v>
          </cell>
        </row>
        <row r="62">
          <cell r="A62" t="str">
            <v>60210212</v>
          </cell>
          <cell r="B62" t="str">
            <v>PROD - TECHNICAL STAFF</v>
          </cell>
          <cell r="C62">
            <v>540</v>
          </cell>
          <cell r="D62">
            <v>540</v>
          </cell>
          <cell r="E62">
            <v>0</v>
          </cell>
          <cell r="G62">
            <v>0</v>
          </cell>
        </row>
        <row r="63">
          <cell r="A63" t="str">
            <v>60210213</v>
          </cell>
          <cell r="B63" t="str">
            <v>SUPPORT STAFF</v>
          </cell>
          <cell r="C63">
            <v>1110506</v>
          </cell>
          <cell r="D63">
            <v>1110506</v>
          </cell>
          <cell r="E63">
            <v>0</v>
          </cell>
          <cell r="G63">
            <v>0</v>
          </cell>
        </row>
        <row r="64">
          <cell r="A64" t="str">
            <v>60210214</v>
          </cell>
          <cell r="B64" t="str">
            <v>COURIER, FREIGHT -DPC</v>
          </cell>
          <cell r="C64">
            <v>23401</v>
          </cell>
          <cell r="D64">
            <v>23401</v>
          </cell>
          <cell r="E64">
            <v>0</v>
          </cell>
          <cell r="G64">
            <v>0</v>
          </cell>
        </row>
        <row r="65">
          <cell r="A65" t="str">
            <v>60210215</v>
          </cell>
          <cell r="B65" t="str">
            <v>VOICE OVER RECORDING</v>
          </cell>
          <cell r="C65">
            <v>94650</v>
          </cell>
          <cell r="D65">
            <v>94650</v>
          </cell>
          <cell r="E65">
            <v>0</v>
          </cell>
          <cell r="G65">
            <v>0</v>
          </cell>
        </row>
        <row r="66">
          <cell r="A66" t="str">
            <v>60210217</v>
          </cell>
          <cell r="B66" t="str">
            <v>EQ RENTAL - CAMERA</v>
          </cell>
          <cell r="C66">
            <v>5329121</v>
          </cell>
          <cell r="D66">
            <v>5329121</v>
          </cell>
          <cell r="E66">
            <v>0</v>
          </cell>
          <cell r="G66">
            <v>0</v>
          </cell>
        </row>
        <row r="67">
          <cell r="A67" t="str">
            <v>60210218</v>
          </cell>
          <cell r="B67" t="str">
            <v>EQ RENTAL - LIGHTS</v>
          </cell>
          <cell r="C67">
            <v>3084418</v>
          </cell>
          <cell r="D67">
            <v>3084418</v>
          </cell>
          <cell r="E67">
            <v>0</v>
          </cell>
          <cell r="G67">
            <v>0</v>
          </cell>
        </row>
        <row r="68">
          <cell r="A68" t="str">
            <v>60210219</v>
          </cell>
          <cell r="B68" t="str">
            <v>EQ RENTAL - SOUND</v>
          </cell>
          <cell r="C68">
            <v>709350</v>
          </cell>
          <cell r="D68">
            <v>709350</v>
          </cell>
          <cell r="E68">
            <v>0</v>
          </cell>
          <cell r="G68">
            <v>0</v>
          </cell>
        </row>
        <row r="69">
          <cell r="A69" t="str">
            <v>60210220</v>
          </cell>
          <cell r="B69" t="str">
            <v>EQ RENTAL - GENERATOR</v>
          </cell>
          <cell r="C69">
            <v>184775</v>
          </cell>
          <cell r="D69">
            <v>184775</v>
          </cell>
          <cell r="E69">
            <v>0</v>
          </cell>
          <cell r="G69">
            <v>0</v>
          </cell>
        </row>
        <row r="70">
          <cell r="A70" t="str">
            <v>60210221</v>
          </cell>
          <cell r="B70" t="str">
            <v>EQ RENTAL - CRANE</v>
          </cell>
          <cell r="C70">
            <v>5000</v>
          </cell>
          <cell r="D70">
            <v>5000</v>
          </cell>
          <cell r="E70">
            <v>0</v>
          </cell>
          <cell r="G70">
            <v>0</v>
          </cell>
        </row>
        <row r="71">
          <cell r="A71" t="str">
            <v>60210222</v>
          </cell>
          <cell r="B71" t="str">
            <v>EQ RENTAL - TELEPROMTOR</v>
          </cell>
          <cell r="C71">
            <v>137800</v>
          </cell>
          <cell r="D71">
            <v>137800</v>
          </cell>
          <cell r="E71">
            <v>0</v>
          </cell>
          <cell r="G71">
            <v>0</v>
          </cell>
        </row>
        <row r="72">
          <cell r="A72" t="str">
            <v>60210223</v>
          </cell>
          <cell r="B72" t="str">
            <v>EFP CREW - CAMERA</v>
          </cell>
          <cell r="C72">
            <v>862543</v>
          </cell>
          <cell r="D72">
            <v>862543</v>
          </cell>
          <cell r="E72">
            <v>0</v>
          </cell>
          <cell r="G72">
            <v>0</v>
          </cell>
        </row>
        <row r="73">
          <cell r="A73" t="str">
            <v>60210224</v>
          </cell>
          <cell r="B73" t="str">
            <v>EFP CREW - LIGHTS</v>
          </cell>
          <cell r="C73">
            <v>2468344</v>
          </cell>
          <cell r="D73">
            <v>2468344</v>
          </cell>
          <cell r="E73">
            <v>0</v>
          </cell>
          <cell r="G73">
            <v>0</v>
          </cell>
        </row>
        <row r="74">
          <cell r="A74" t="str">
            <v>60210225</v>
          </cell>
          <cell r="B74" t="str">
            <v>EFP CREW - SOUND</v>
          </cell>
          <cell r="C74">
            <v>42448</v>
          </cell>
          <cell r="D74">
            <v>42448</v>
          </cell>
          <cell r="E74">
            <v>0</v>
          </cell>
          <cell r="G74">
            <v>0</v>
          </cell>
        </row>
        <row r="75">
          <cell r="A75" t="str">
            <v>60210226</v>
          </cell>
          <cell r="B75" t="str">
            <v>EFP CREW - GENERATOR</v>
          </cell>
          <cell r="C75">
            <v>498763</v>
          </cell>
          <cell r="D75">
            <v>498763</v>
          </cell>
          <cell r="E75">
            <v>0</v>
          </cell>
          <cell r="G75">
            <v>0</v>
          </cell>
        </row>
        <row r="76">
          <cell r="A76" t="str">
            <v>60210227</v>
          </cell>
          <cell r="B76" t="str">
            <v>EFP CREW - SPOT BOYS</v>
          </cell>
          <cell r="C76">
            <v>896263</v>
          </cell>
          <cell r="D76">
            <v>896263</v>
          </cell>
          <cell r="E76">
            <v>0</v>
          </cell>
          <cell r="G76">
            <v>0</v>
          </cell>
        </row>
        <row r="77">
          <cell r="A77" t="str">
            <v>60210228</v>
          </cell>
          <cell r="B77" t="str">
            <v>TECH STAFF  - CAREMA MAN</v>
          </cell>
          <cell r="C77">
            <v>4046998</v>
          </cell>
          <cell r="D77">
            <v>4046998</v>
          </cell>
          <cell r="E77">
            <v>0</v>
          </cell>
          <cell r="G77">
            <v>0</v>
          </cell>
        </row>
        <row r="78">
          <cell r="A78" t="str">
            <v>60210229</v>
          </cell>
          <cell r="B78" t="str">
            <v>TECH STAFF - SOUND RECORDIST</v>
          </cell>
          <cell r="C78">
            <v>954050</v>
          </cell>
          <cell r="D78">
            <v>954050</v>
          </cell>
          <cell r="E78">
            <v>0</v>
          </cell>
          <cell r="G78">
            <v>0</v>
          </cell>
        </row>
        <row r="79">
          <cell r="A79" t="str">
            <v>60210230</v>
          </cell>
          <cell r="B79" t="str">
            <v>TECH STAFF - ON LINE EDITOR</v>
          </cell>
          <cell r="C79">
            <v>0</v>
          </cell>
          <cell r="D79">
            <v>0</v>
          </cell>
          <cell r="E79">
            <v>0</v>
          </cell>
          <cell r="G79">
            <v>0</v>
          </cell>
        </row>
        <row r="80">
          <cell r="A80" t="str">
            <v>60210231</v>
          </cell>
          <cell r="B80" t="str">
            <v>TECH STAFF - OFF LINE EDITOR</v>
          </cell>
          <cell r="C80">
            <v>0</v>
          </cell>
          <cell r="D80">
            <v>0</v>
          </cell>
          <cell r="E80">
            <v>0</v>
          </cell>
          <cell r="G80">
            <v>0</v>
          </cell>
        </row>
        <row r="81">
          <cell r="A81" t="str">
            <v>60210290</v>
          </cell>
          <cell r="B81" t="str">
            <v>ON SITE PROD - GENERAL</v>
          </cell>
          <cell r="C81">
            <v>5285399</v>
          </cell>
          <cell r="D81">
            <v>5285399</v>
          </cell>
          <cell r="E81">
            <v>0</v>
          </cell>
          <cell r="G81">
            <v>0</v>
          </cell>
        </row>
        <row r="82">
          <cell r="A82" t="str">
            <v>60210301</v>
          </cell>
          <cell r="B82" t="str">
            <v>PRODUCTION FEE</v>
          </cell>
          <cell r="C82">
            <v>13893132</v>
          </cell>
          <cell r="D82">
            <v>13893132</v>
          </cell>
          <cell r="E82">
            <v>0</v>
          </cell>
          <cell r="G82">
            <v>0</v>
          </cell>
        </row>
        <row r="83">
          <cell r="A83" t="str">
            <v>60210302</v>
          </cell>
          <cell r="B83" t="str">
            <v>CLIPS -COMMISSIONED</v>
          </cell>
          <cell r="C83">
            <v>6635000</v>
          </cell>
          <cell r="D83">
            <v>6635000</v>
          </cell>
          <cell r="E83">
            <v>0</v>
          </cell>
          <cell r="G83">
            <v>0</v>
          </cell>
        </row>
        <row r="84">
          <cell r="A84" t="str">
            <v>60210304</v>
          </cell>
          <cell r="B84" t="str">
            <v>MUSIC -COMMISSIONED</v>
          </cell>
          <cell r="C84">
            <v>4090026</v>
          </cell>
          <cell r="D84">
            <v>4090026</v>
          </cell>
          <cell r="E84">
            <v>0</v>
          </cell>
          <cell r="G84">
            <v>0</v>
          </cell>
        </row>
        <row r="85">
          <cell r="A85" t="str">
            <v>60210305</v>
          </cell>
          <cell r="B85" t="str">
            <v>GRAPHIC PACKAGE -COMMISSIONED</v>
          </cell>
          <cell r="C85">
            <v>1967700</v>
          </cell>
          <cell r="D85">
            <v>1967700</v>
          </cell>
          <cell r="E85">
            <v>0</v>
          </cell>
          <cell r="G85">
            <v>0</v>
          </cell>
        </row>
        <row r="86">
          <cell r="A86" t="str">
            <v>60210401</v>
          </cell>
          <cell r="B86" t="str">
            <v>TALENT / VJS / PRESENTERS</v>
          </cell>
          <cell r="C86">
            <v>13120409</v>
          </cell>
          <cell r="D86">
            <v>13120409</v>
          </cell>
          <cell r="E86">
            <v>0</v>
          </cell>
          <cell r="G86">
            <v>0</v>
          </cell>
        </row>
        <row r="87">
          <cell r="A87" t="str">
            <v>60210403</v>
          </cell>
          <cell r="B87" t="str">
            <v>TALENT RELATIONS</v>
          </cell>
          <cell r="C87">
            <v>1441126</v>
          </cell>
          <cell r="D87">
            <v>1441126</v>
          </cell>
          <cell r="E87">
            <v>0</v>
          </cell>
          <cell r="G87">
            <v>0</v>
          </cell>
        </row>
        <row r="88">
          <cell r="A88" t="str">
            <v>60210404</v>
          </cell>
          <cell r="B88" t="str">
            <v>MAKE-UP &amp; WARDROBE</v>
          </cell>
          <cell r="C88">
            <v>4031686</v>
          </cell>
          <cell r="D88">
            <v>4031686</v>
          </cell>
          <cell r="E88">
            <v>0</v>
          </cell>
          <cell r="G88">
            <v>0</v>
          </cell>
        </row>
        <row r="89">
          <cell r="A89" t="str">
            <v>60210405</v>
          </cell>
          <cell r="B89" t="str">
            <v>VOICE - OVER</v>
          </cell>
          <cell r="C89">
            <v>14824750</v>
          </cell>
          <cell r="D89">
            <v>14824750</v>
          </cell>
          <cell r="E89">
            <v>0</v>
          </cell>
          <cell r="G89">
            <v>0</v>
          </cell>
        </row>
        <row r="90">
          <cell r="A90" t="str">
            <v>60210501</v>
          </cell>
          <cell r="B90" t="str">
            <v>DUBBING</v>
          </cell>
          <cell r="C90">
            <v>12883696</v>
          </cell>
          <cell r="D90">
            <v>12883696</v>
          </cell>
          <cell r="E90">
            <v>0</v>
          </cell>
          <cell r="G90">
            <v>0</v>
          </cell>
        </row>
        <row r="91">
          <cell r="A91" t="str">
            <v>60210504</v>
          </cell>
          <cell r="B91" t="str">
            <v>FACILITIES CHRG (EDIT/GFX/AUD</v>
          </cell>
          <cell r="C91">
            <v>10580331</v>
          </cell>
          <cell r="D91">
            <v>10580331</v>
          </cell>
          <cell r="E91">
            <v>0</v>
          </cell>
          <cell r="G91">
            <v>0</v>
          </cell>
        </row>
        <row r="92">
          <cell r="A92" t="str">
            <v>60210509</v>
          </cell>
          <cell r="B92" t="str">
            <v>TRANSFERS</v>
          </cell>
          <cell r="C92">
            <v>783491.3</v>
          </cell>
          <cell r="D92">
            <v>783491.3</v>
          </cell>
          <cell r="E92">
            <v>0</v>
          </cell>
          <cell r="G92">
            <v>0</v>
          </cell>
        </row>
        <row r="93">
          <cell r="A93" t="str">
            <v>60210601</v>
          </cell>
          <cell r="B93" t="str">
            <v>TAPES CONSUMPTION</v>
          </cell>
          <cell r="C93">
            <v>4710220</v>
          </cell>
          <cell r="D93">
            <v>4710220</v>
          </cell>
          <cell r="E93">
            <v>0</v>
          </cell>
          <cell r="G93">
            <v>0</v>
          </cell>
        </row>
        <row r="94">
          <cell r="A94" t="str">
            <v>60210602</v>
          </cell>
          <cell r="B94" t="str">
            <v>TAPES/CASSETTES/CONVERSION</v>
          </cell>
          <cell r="C94">
            <v>14866170</v>
          </cell>
          <cell r="D94">
            <v>14866170</v>
          </cell>
          <cell r="E94">
            <v>0</v>
          </cell>
          <cell r="G94">
            <v>0</v>
          </cell>
        </row>
        <row r="95">
          <cell r="A95" t="str">
            <v>60210701</v>
          </cell>
          <cell r="B95" t="str">
            <v>PRODUCTION- ENTERTAINMENT</v>
          </cell>
          <cell r="C95">
            <v>82775</v>
          </cell>
          <cell r="D95">
            <v>82775</v>
          </cell>
          <cell r="E95">
            <v>0</v>
          </cell>
          <cell r="G95">
            <v>0</v>
          </cell>
        </row>
        <row r="96">
          <cell r="A96" t="str">
            <v>60210702</v>
          </cell>
          <cell r="B96" t="str">
            <v>PRODUCTION- AIR TICKET &amp; VISA</v>
          </cell>
          <cell r="C96">
            <v>331162</v>
          </cell>
          <cell r="D96">
            <v>331162</v>
          </cell>
          <cell r="E96">
            <v>0</v>
          </cell>
          <cell r="G96">
            <v>0</v>
          </cell>
        </row>
        <row r="97">
          <cell r="A97" t="str">
            <v>60210703</v>
          </cell>
          <cell r="B97" t="str">
            <v>PRODUCTN-HOTEL ACCOMMODN</v>
          </cell>
          <cell r="C97">
            <v>368979</v>
          </cell>
          <cell r="D97">
            <v>368979</v>
          </cell>
          <cell r="E97">
            <v>0</v>
          </cell>
          <cell r="G97">
            <v>0</v>
          </cell>
        </row>
        <row r="98">
          <cell r="A98" t="str">
            <v>60210704</v>
          </cell>
          <cell r="B98" t="str">
            <v>PRODUCTION-TRANSPORTATION</v>
          </cell>
          <cell r="C98">
            <v>4548150</v>
          </cell>
          <cell r="D98">
            <v>4548150</v>
          </cell>
          <cell r="E98">
            <v>0</v>
          </cell>
          <cell r="G98">
            <v>0</v>
          </cell>
        </row>
        <row r="99">
          <cell r="A99" t="str">
            <v>60210705</v>
          </cell>
          <cell r="B99" t="str">
            <v>COMMUNICATION COSTS</v>
          </cell>
          <cell r="C99">
            <v>773489.88</v>
          </cell>
          <cell r="D99">
            <v>773489.88</v>
          </cell>
          <cell r="E99">
            <v>0</v>
          </cell>
          <cell r="G99">
            <v>0</v>
          </cell>
        </row>
        <row r="100">
          <cell r="A100" t="str">
            <v>60210810</v>
          </cell>
          <cell r="B100" t="str">
            <v>PRIZE MONEY</v>
          </cell>
          <cell r="C100">
            <v>294000</v>
          </cell>
          <cell r="D100">
            <v>294000</v>
          </cell>
          <cell r="E100">
            <v>0</v>
          </cell>
          <cell r="G100">
            <v>0</v>
          </cell>
        </row>
        <row r="101">
          <cell r="A101" t="str">
            <v>60210890</v>
          </cell>
          <cell r="B101" t="str">
            <v>PRODUCTION OTHERS - GENERAL</v>
          </cell>
          <cell r="C101">
            <v>52591220.799999997</v>
          </cell>
          <cell r="D101">
            <v>52591220.799999997</v>
          </cell>
          <cell r="E101">
            <v>0</v>
          </cell>
          <cell r="G101">
            <v>0</v>
          </cell>
        </row>
        <row r="102">
          <cell r="A102" t="str">
            <v>60219801</v>
          </cell>
          <cell r="B102" t="str">
            <v>COST OF SALES</v>
          </cell>
          <cell r="C102">
            <v>4892958735.8199997</v>
          </cell>
          <cell r="D102">
            <v>4892958735.8199997</v>
          </cell>
          <cell r="E102">
            <v>0</v>
          </cell>
          <cell r="G102">
            <v>4303725.3200006485</v>
          </cell>
        </row>
        <row r="103">
          <cell r="A103" t="str">
            <v>60219802</v>
          </cell>
          <cell r="B103" t="str">
            <v>COST OF SALES - TWO</v>
          </cell>
          <cell r="C103">
            <v>252506807.66999999</v>
          </cell>
          <cell r="D103">
            <v>252506807.66999999</v>
          </cell>
          <cell r="E103">
            <v>0</v>
          </cell>
          <cell r="G103">
            <v>55592</v>
          </cell>
        </row>
        <row r="104">
          <cell r="A104" t="str">
            <v>60230101</v>
          </cell>
          <cell r="B104" t="str">
            <v>CONTRIBUTORS</v>
          </cell>
          <cell r="C104">
            <v>160000</v>
          </cell>
          <cell r="D104">
            <v>160000</v>
          </cell>
          <cell r="E104">
            <v>0</v>
          </cell>
          <cell r="G104">
            <v>0</v>
          </cell>
        </row>
        <row r="105">
          <cell r="A105" t="str">
            <v>60250406</v>
          </cell>
          <cell r="B105" t="str">
            <v>INSURANCE</v>
          </cell>
          <cell r="C105">
            <v>7962</v>
          </cell>
          <cell r="D105">
            <v>7962</v>
          </cell>
          <cell r="E105">
            <v>0</v>
          </cell>
          <cell r="G105">
            <v>0</v>
          </cell>
        </row>
        <row r="106">
          <cell r="A106" t="str">
            <v>60350309</v>
          </cell>
          <cell r="B106" t="str">
            <v>LICENCE FEES (SUBCRIPTION)</v>
          </cell>
          <cell r="C106">
            <v>619773654</v>
          </cell>
          <cell r="D106">
            <v>619773654</v>
          </cell>
          <cell r="E106">
            <v>0</v>
          </cell>
          <cell r="G106">
            <v>0</v>
          </cell>
        </row>
        <row r="107">
          <cell r="A107" t="str">
            <v>60504002</v>
          </cell>
          <cell r="B107" t="str">
            <v>PUBLIC RELATIONS</v>
          </cell>
          <cell r="C107">
            <v>2624992</v>
          </cell>
          <cell r="D107">
            <v>2624992</v>
          </cell>
          <cell r="E107">
            <v>0</v>
          </cell>
          <cell r="G107">
            <v>0</v>
          </cell>
        </row>
        <row r="108">
          <cell r="A108" t="str">
            <v>60504008</v>
          </cell>
          <cell r="B108" t="str">
            <v>TRAVEL &amp; ENTERTAINMENT</v>
          </cell>
          <cell r="C108">
            <v>8862630</v>
          </cell>
          <cell r="D108">
            <v>8862630</v>
          </cell>
          <cell r="E108">
            <v>0</v>
          </cell>
          <cell r="G108">
            <v>0</v>
          </cell>
        </row>
        <row r="109">
          <cell r="A109" t="str">
            <v>60504101</v>
          </cell>
          <cell r="B109" t="str">
            <v>CONSUMER</v>
          </cell>
          <cell r="C109">
            <v>108458112.88</v>
          </cell>
          <cell r="D109">
            <v>108458112.88</v>
          </cell>
          <cell r="E109">
            <v>0</v>
          </cell>
          <cell r="G109">
            <v>44592198.999999985</v>
          </cell>
        </row>
        <row r="110">
          <cell r="A110" t="str">
            <v>60504103</v>
          </cell>
          <cell r="B110" t="str">
            <v>CABLE TRADE</v>
          </cell>
          <cell r="C110">
            <v>47594606</v>
          </cell>
          <cell r="D110">
            <v>47594606</v>
          </cell>
          <cell r="E110">
            <v>0</v>
          </cell>
          <cell r="G110">
            <v>-37500</v>
          </cell>
        </row>
        <row r="111">
          <cell r="A111" t="str">
            <v>60504201</v>
          </cell>
          <cell r="B111" t="str">
            <v>PRODUCTION</v>
          </cell>
          <cell r="C111">
            <v>31945655.300000001</v>
          </cell>
          <cell r="D111">
            <v>31945655.300000001</v>
          </cell>
          <cell r="E111">
            <v>0</v>
          </cell>
          <cell r="G111">
            <v>0</v>
          </cell>
        </row>
        <row r="112">
          <cell r="A112" t="str">
            <v>60504301</v>
          </cell>
          <cell r="B112" t="str">
            <v>MEDIA BUY - OUTDOOR</v>
          </cell>
          <cell r="C112">
            <v>77900821</v>
          </cell>
          <cell r="D112">
            <v>77900821</v>
          </cell>
          <cell r="E112">
            <v>0</v>
          </cell>
          <cell r="G112">
            <v>0</v>
          </cell>
        </row>
        <row r="113">
          <cell r="A113" t="str">
            <v>60504302</v>
          </cell>
          <cell r="B113" t="str">
            <v>PRODUCTION - OUTDOOR</v>
          </cell>
          <cell r="C113">
            <v>14939745</v>
          </cell>
          <cell r="D113">
            <v>14939745</v>
          </cell>
          <cell r="E113">
            <v>0</v>
          </cell>
          <cell r="G113">
            <v>0</v>
          </cell>
        </row>
        <row r="114">
          <cell r="A114" t="str">
            <v>60504401</v>
          </cell>
          <cell r="B114" t="str">
            <v>MEDIA BUY - TV ADVERTISING</v>
          </cell>
          <cell r="C114">
            <v>237078936</v>
          </cell>
          <cell r="D114">
            <v>237078936</v>
          </cell>
          <cell r="E114">
            <v>0</v>
          </cell>
          <cell r="G114">
            <v>-206362817</v>
          </cell>
        </row>
        <row r="115">
          <cell r="A115" t="str">
            <v>60504501</v>
          </cell>
          <cell r="B115" t="str">
            <v>MEDIA BUY - RADIO ADVERTISING</v>
          </cell>
          <cell r="C115">
            <v>17555386</v>
          </cell>
          <cell r="D115">
            <v>17555386</v>
          </cell>
          <cell r="E115">
            <v>0</v>
          </cell>
          <cell r="G115">
            <v>0</v>
          </cell>
        </row>
        <row r="116">
          <cell r="A116" t="str">
            <v>60504502</v>
          </cell>
          <cell r="B116" t="str">
            <v>PRODUCTION - RADIO ADVERTISING</v>
          </cell>
          <cell r="C116">
            <v>2173604</v>
          </cell>
          <cell r="D116">
            <v>2173604</v>
          </cell>
          <cell r="E116">
            <v>0</v>
          </cell>
          <cell r="G116">
            <v>0</v>
          </cell>
        </row>
        <row r="117">
          <cell r="A117" t="str">
            <v>60504601</v>
          </cell>
          <cell r="B117" t="str">
            <v>BROCHURES</v>
          </cell>
          <cell r="C117">
            <v>50300</v>
          </cell>
          <cell r="D117">
            <v>50300</v>
          </cell>
          <cell r="E117">
            <v>0</v>
          </cell>
          <cell r="G117">
            <v>0</v>
          </cell>
        </row>
        <row r="118">
          <cell r="A118" t="str">
            <v>60504604</v>
          </cell>
          <cell r="B118" t="str">
            <v>POSTERS</v>
          </cell>
          <cell r="C118">
            <v>16848</v>
          </cell>
          <cell r="D118">
            <v>16848</v>
          </cell>
          <cell r="E118">
            <v>0</v>
          </cell>
          <cell r="G118">
            <v>0</v>
          </cell>
        </row>
        <row r="119">
          <cell r="A119" t="str">
            <v>60504607</v>
          </cell>
          <cell r="B119" t="str">
            <v>STATIONERY</v>
          </cell>
          <cell r="C119">
            <v>114657</v>
          </cell>
          <cell r="D119">
            <v>114657</v>
          </cell>
          <cell r="E119">
            <v>0</v>
          </cell>
          <cell r="G119">
            <v>0</v>
          </cell>
        </row>
        <row r="120">
          <cell r="A120" t="str">
            <v>60504608</v>
          </cell>
          <cell r="B120" t="str">
            <v>DIRECT MAIL</v>
          </cell>
          <cell r="C120">
            <v>10218785</v>
          </cell>
          <cell r="D120">
            <v>10218785</v>
          </cell>
          <cell r="E120">
            <v>0</v>
          </cell>
          <cell r="G120">
            <v>0</v>
          </cell>
        </row>
        <row r="121">
          <cell r="A121" t="str">
            <v>60504609</v>
          </cell>
          <cell r="B121" t="str">
            <v>OTHERS</v>
          </cell>
          <cell r="C121">
            <v>-9293865.1999999993</v>
          </cell>
          <cell r="D121">
            <v>-9293865.1999999993</v>
          </cell>
          <cell r="E121">
            <v>0</v>
          </cell>
          <cell r="G121">
            <v>0</v>
          </cell>
        </row>
        <row r="122">
          <cell r="A122" t="str">
            <v>60504701</v>
          </cell>
          <cell r="B122" t="str">
            <v>PREMIUMS</v>
          </cell>
          <cell r="C122">
            <v>8338812</v>
          </cell>
          <cell r="D122">
            <v>8338812</v>
          </cell>
          <cell r="E122">
            <v>0</v>
          </cell>
          <cell r="G122">
            <v>0</v>
          </cell>
        </row>
        <row r="123">
          <cell r="A123" t="str">
            <v>60504702</v>
          </cell>
          <cell r="B123" t="str">
            <v>MERCHANDISE</v>
          </cell>
          <cell r="C123">
            <v>1987506</v>
          </cell>
          <cell r="D123">
            <v>1987506</v>
          </cell>
          <cell r="E123">
            <v>0</v>
          </cell>
          <cell r="G123">
            <v>0</v>
          </cell>
        </row>
        <row r="124">
          <cell r="A124" t="str">
            <v>60504801</v>
          </cell>
          <cell r="B124" t="str">
            <v>CREATIVE AND DESIGN</v>
          </cell>
          <cell r="C124">
            <v>28155245</v>
          </cell>
          <cell r="D124">
            <v>28155245</v>
          </cell>
          <cell r="E124">
            <v>0</v>
          </cell>
          <cell r="G124">
            <v>0</v>
          </cell>
        </row>
        <row r="125">
          <cell r="A125" t="str">
            <v>60504901</v>
          </cell>
          <cell r="B125" t="str">
            <v>EXHIBITIONS</v>
          </cell>
          <cell r="C125">
            <v>10482253</v>
          </cell>
          <cell r="D125">
            <v>10482253</v>
          </cell>
          <cell r="E125">
            <v>0</v>
          </cell>
          <cell r="G125">
            <v>0</v>
          </cell>
        </row>
        <row r="126">
          <cell r="A126" t="str">
            <v>60504902</v>
          </cell>
          <cell r="B126" t="str">
            <v>SEMINARS/CONFERENCES</v>
          </cell>
          <cell r="C126">
            <v>1122208.57</v>
          </cell>
          <cell r="D126">
            <v>1122208.57</v>
          </cell>
          <cell r="E126">
            <v>0</v>
          </cell>
          <cell r="G126">
            <v>0</v>
          </cell>
        </row>
        <row r="127">
          <cell r="A127" t="str">
            <v>60504905</v>
          </cell>
          <cell r="B127" t="str">
            <v>SPONSORSHIPS</v>
          </cell>
          <cell r="C127">
            <v>9520368.1999999993</v>
          </cell>
          <cell r="D127">
            <v>9520368.1999999993</v>
          </cell>
          <cell r="E127">
            <v>0</v>
          </cell>
          <cell r="G127">
            <v>-200000</v>
          </cell>
        </row>
        <row r="128">
          <cell r="A128" t="str">
            <v>60504906</v>
          </cell>
          <cell r="B128" t="str">
            <v>HOSPITALITY</v>
          </cell>
          <cell r="C128">
            <v>486307</v>
          </cell>
          <cell r="D128">
            <v>486307</v>
          </cell>
          <cell r="E128">
            <v>0</v>
          </cell>
          <cell r="G128">
            <v>0</v>
          </cell>
        </row>
        <row r="129">
          <cell r="A129" t="str">
            <v>60504907</v>
          </cell>
          <cell r="B129" t="str">
            <v>EQUIPMENT RENTAL</v>
          </cell>
          <cell r="C129">
            <v>78714</v>
          </cell>
          <cell r="D129">
            <v>78714</v>
          </cell>
          <cell r="E129">
            <v>0</v>
          </cell>
          <cell r="G129">
            <v>0</v>
          </cell>
        </row>
        <row r="130">
          <cell r="A130" t="str">
            <v>60504908</v>
          </cell>
          <cell r="B130" t="str">
            <v>LAUNCHES</v>
          </cell>
          <cell r="C130">
            <v>507000</v>
          </cell>
          <cell r="D130">
            <v>507000</v>
          </cell>
          <cell r="E130">
            <v>0</v>
          </cell>
          <cell r="G130">
            <v>0</v>
          </cell>
        </row>
        <row r="131">
          <cell r="A131" t="str">
            <v>60505101</v>
          </cell>
          <cell r="B131" t="str">
            <v>RESEARCH</v>
          </cell>
          <cell r="C131">
            <v>7066116</v>
          </cell>
          <cell r="D131">
            <v>7066116</v>
          </cell>
          <cell r="E131">
            <v>0</v>
          </cell>
          <cell r="G131">
            <v>0</v>
          </cell>
        </row>
        <row r="132">
          <cell r="A132" t="str">
            <v>60505301</v>
          </cell>
          <cell r="B132" t="str">
            <v>BUSINESS DEVELOPMENT</v>
          </cell>
          <cell r="C132">
            <v>6907314.5099999998</v>
          </cell>
          <cell r="D132">
            <v>6907314.5099999998</v>
          </cell>
          <cell r="E132">
            <v>0</v>
          </cell>
          <cell r="G132">
            <v>0</v>
          </cell>
        </row>
        <row r="133">
          <cell r="A133" t="str">
            <v>60522090</v>
          </cell>
          <cell r="B133" t="str">
            <v>OTHERS - RESEARCH</v>
          </cell>
          <cell r="C133">
            <v>24052531.469999999</v>
          </cell>
          <cell r="D133">
            <v>24052531.469999999</v>
          </cell>
          <cell r="E133">
            <v>0</v>
          </cell>
          <cell r="G133">
            <v>0</v>
          </cell>
        </row>
        <row r="134">
          <cell r="A134" t="str">
            <v>60550190</v>
          </cell>
          <cell r="B134" t="str">
            <v>MARS GENERAL</v>
          </cell>
          <cell r="C134">
            <v>21700</v>
          </cell>
          <cell r="D134">
            <v>21700</v>
          </cell>
          <cell r="E134">
            <v>0</v>
          </cell>
          <cell r="G134">
            <v>0</v>
          </cell>
        </row>
        <row r="135">
          <cell r="A135" t="str">
            <v>60600103</v>
          </cell>
          <cell r="B135" t="str">
            <v>AUDIT FEE - E&amp;Y</v>
          </cell>
          <cell r="C135">
            <v>4814500</v>
          </cell>
          <cell r="D135">
            <v>4814500</v>
          </cell>
          <cell r="E135">
            <v>0</v>
          </cell>
          <cell r="G135">
            <v>0</v>
          </cell>
        </row>
        <row r="136">
          <cell r="A136" t="str">
            <v>60600104</v>
          </cell>
          <cell r="B136" t="str">
            <v>OUT OF POCKET EXPENSES - E&amp;Y</v>
          </cell>
          <cell r="C136">
            <v>750</v>
          </cell>
          <cell r="D136">
            <v>750</v>
          </cell>
          <cell r="E136">
            <v>0</v>
          </cell>
          <cell r="G136">
            <v>0</v>
          </cell>
        </row>
        <row r="137">
          <cell r="A137" t="str">
            <v>60600212</v>
          </cell>
          <cell r="B137" t="str">
            <v>TAX ADVISORY FEE E&amp;Y,OTHERS</v>
          </cell>
          <cell r="C137">
            <v>9902706.5</v>
          </cell>
          <cell r="D137">
            <v>9902706.5</v>
          </cell>
          <cell r="E137">
            <v>0</v>
          </cell>
          <cell r="G137">
            <v>0</v>
          </cell>
        </row>
        <row r="138">
          <cell r="A138" t="str">
            <v>60600301</v>
          </cell>
          <cell r="B138" t="str">
            <v>LEGAL CONSULTANCY FEE</v>
          </cell>
          <cell r="C138">
            <v>110655339.66</v>
          </cell>
          <cell r="D138">
            <v>110655339.66</v>
          </cell>
          <cell r="E138">
            <v>0</v>
          </cell>
          <cell r="G138">
            <v>0</v>
          </cell>
        </row>
        <row r="139">
          <cell r="A139" t="str">
            <v>60600504</v>
          </cell>
          <cell r="B139" t="str">
            <v>CONSULTANCY FEES - D&amp;T</v>
          </cell>
          <cell r="C139">
            <v>739400.83</v>
          </cell>
          <cell r="D139">
            <v>739400.83</v>
          </cell>
          <cell r="E139">
            <v>0</v>
          </cell>
          <cell r="G139">
            <v>0</v>
          </cell>
        </row>
        <row r="140">
          <cell r="A140" t="str">
            <v>60601001</v>
          </cell>
          <cell r="B140" t="str">
            <v>OTHER SERVICES</v>
          </cell>
          <cell r="C140">
            <v>33214044.68</v>
          </cell>
          <cell r="D140">
            <v>33214044.68</v>
          </cell>
          <cell r="E140">
            <v>0</v>
          </cell>
          <cell r="G140">
            <v>0</v>
          </cell>
        </row>
        <row r="141">
          <cell r="A141" t="str">
            <v>60650101</v>
          </cell>
          <cell r="B141" t="str">
            <v>EDP  - HARDWARE</v>
          </cell>
          <cell r="C141">
            <v>435250</v>
          </cell>
          <cell r="D141">
            <v>435250</v>
          </cell>
          <cell r="E141">
            <v>0</v>
          </cell>
          <cell r="G141">
            <v>0</v>
          </cell>
        </row>
        <row r="142">
          <cell r="A142" t="str">
            <v>60650102</v>
          </cell>
          <cell r="B142" t="str">
            <v>EDP  - SOFTWARE</v>
          </cell>
          <cell r="C142">
            <v>9555798.1999999993</v>
          </cell>
          <cell r="D142">
            <v>9555798.1999999993</v>
          </cell>
          <cell r="E142">
            <v>0</v>
          </cell>
          <cell r="G142">
            <v>0</v>
          </cell>
        </row>
        <row r="143">
          <cell r="A143" t="str">
            <v>60650103</v>
          </cell>
          <cell r="B143" t="str">
            <v>OFFICE EQUIP MAINTENANCE</v>
          </cell>
          <cell r="C143">
            <v>119000</v>
          </cell>
          <cell r="D143">
            <v>119000</v>
          </cell>
          <cell r="E143">
            <v>0</v>
          </cell>
          <cell r="G143">
            <v>0</v>
          </cell>
        </row>
        <row r="144">
          <cell r="A144" t="str">
            <v>60650191</v>
          </cell>
          <cell r="B144" t="str">
            <v>REPAIR &amp; MAINT - OTHER</v>
          </cell>
          <cell r="C144">
            <v>38757419.789999999</v>
          </cell>
          <cell r="D144">
            <v>38757419.789999999</v>
          </cell>
          <cell r="E144">
            <v>0</v>
          </cell>
          <cell r="G144">
            <v>-489238</v>
          </cell>
        </row>
        <row r="145">
          <cell r="A145" t="str">
            <v>60650202</v>
          </cell>
          <cell r="B145" t="str">
            <v>STAFF INSURANCE</v>
          </cell>
          <cell r="C145">
            <v>8792083.5899999999</v>
          </cell>
          <cell r="D145">
            <v>8792083.5899999999</v>
          </cell>
          <cell r="E145">
            <v>0</v>
          </cell>
          <cell r="G145">
            <v>0</v>
          </cell>
        </row>
        <row r="146">
          <cell r="A146" t="str">
            <v>60650290</v>
          </cell>
          <cell r="B146" t="str">
            <v>OTHER INSURANCE EXPENSES</v>
          </cell>
          <cell r="C146">
            <v>2885142.31</v>
          </cell>
          <cell r="D146">
            <v>2885142.31</v>
          </cell>
          <cell r="E146">
            <v>0</v>
          </cell>
          <cell r="G146">
            <v>0</v>
          </cell>
        </row>
        <row r="147">
          <cell r="A147" t="str">
            <v>60650310</v>
          </cell>
          <cell r="B147" t="str">
            <v>TELEPHONE, TELEX &amp; FAX</v>
          </cell>
          <cell r="C147">
            <v>26001685.300000001</v>
          </cell>
          <cell r="D147">
            <v>26001685.300000001</v>
          </cell>
          <cell r="E147">
            <v>0</v>
          </cell>
          <cell r="G147">
            <v>-11872</v>
          </cell>
        </row>
        <row r="148">
          <cell r="A148" t="str">
            <v>60650312</v>
          </cell>
          <cell r="B148" t="str">
            <v>OFFICE MESSING</v>
          </cell>
          <cell r="C148">
            <v>8023293.5999999996</v>
          </cell>
          <cell r="D148">
            <v>8023293.5999999996</v>
          </cell>
          <cell r="E148">
            <v>0</v>
          </cell>
          <cell r="G148">
            <v>-24542</v>
          </cell>
        </row>
        <row r="149">
          <cell r="A149" t="str">
            <v>60650314</v>
          </cell>
          <cell r="B149" t="str">
            <v>OFFICE EQUIP RENTAL</v>
          </cell>
          <cell r="C149">
            <v>1609764</v>
          </cell>
          <cell r="D149">
            <v>1609764</v>
          </cell>
          <cell r="E149">
            <v>0</v>
          </cell>
          <cell r="G149">
            <v>790</v>
          </cell>
        </row>
        <row r="150">
          <cell r="A150" t="str">
            <v>60650401</v>
          </cell>
          <cell r="B150" t="str">
            <v>EDP CONSUMABLE</v>
          </cell>
          <cell r="C150">
            <v>1947712</v>
          </cell>
          <cell r="D150">
            <v>1947712</v>
          </cell>
          <cell r="E150">
            <v>0</v>
          </cell>
          <cell r="G150">
            <v>0</v>
          </cell>
        </row>
        <row r="151">
          <cell r="A151" t="str">
            <v>60650501</v>
          </cell>
          <cell r="B151" t="str">
            <v>DATA LINE COST</v>
          </cell>
          <cell r="C151">
            <v>7980288.7300000004</v>
          </cell>
          <cell r="D151">
            <v>7980288.7300000004</v>
          </cell>
          <cell r="E151">
            <v>0</v>
          </cell>
          <cell r="G151">
            <v>-495831</v>
          </cell>
        </row>
        <row r="152">
          <cell r="A152" t="str">
            <v>60650601</v>
          </cell>
          <cell r="B152" t="str">
            <v>BUS &amp; MOTAR CAR EXPENSES</v>
          </cell>
          <cell r="C152">
            <v>9388304.2799999993</v>
          </cell>
          <cell r="D152">
            <v>9388304.2799999993</v>
          </cell>
          <cell r="E152">
            <v>0</v>
          </cell>
          <cell r="G152">
            <v>-19123</v>
          </cell>
        </row>
        <row r="153">
          <cell r="A153" t="str">
            <v>60659901</v>
          </cell>
          <cell r="B153" t="str">
            <v>MAGAZINE &amp; PUBLICATION</v>
          </cell>
          <cell r="C153">
            <v>536390</v>
          </cell>
          <cell r="D153">
            <v>536390</v>
          </cell>
          <cell r="E153">
            <v>0</v>
          </cell>
          <cell r="G153">
            <v>0</v>
          </cell>
        </row>
        <row r="154">
          <cell r="A154" t="str">
            <v>60659902</v>
          </cell>
          <cell r="B154" t="str">
            <v>PRINTING &amp; STATIONERY</v>
          </cell>
          <cell r="C154">
            <v>6983375.4500000002</v>
          </cell>
          <cell r="D154">
            <v>6983375.4500000002</v>
          </cell>
          <cell r="E154">
            <v>0</v>
          </cell>
          <cell r="G154">
            <v>1600</v>
          </cell>
        </row>
        <row r="155">
          <cell r="A155" t="str">
            <v>60659903</v>
          </cell>
          <cell r="B155" t="str">
            <v>FREIGHT &amp; COURIER</v>
          </cell>
          <cell r="C155">
            <v>11054516.130000001</v>
          </cell>
          <cell r="D155">
            <v>11054516.130000001</v>
          </cell>
          <cell r="E155">
            <v>0</v>
          </cell>
          <cell r="G155">
            <v>0</v>
          </cell>
        </row>
        <row r="156">
          <cell r="A156" t="str">
            <v>60659905</v>
          </cell>
          <cell r="B156" t="str">
            <v>POSTAGE</v>
          </cell>
          <cell r="C156">
            <v>472252</v>
          </cell>
          <cell r="D156">
            <v>472252</v>
          </cell>
          <cell r="E156">
            <v>0</v>
          </cell>
          <cell r="G156">
            <v>0</v>
          </cell>
        </row>
        <row r="157">
          <cell r="A157" t="str">
            <v>60659908</v>
          </cell>
          <cell r="B157" t="str">
            <v>MEMBERSHIP SUBSCRIPTION</v>
          </cell>
          <cell r="C157">
            <v>5587294.8499999996</v>
          </cell>
          <cell r="D157">
            <v>5587294.8499999996</v>
          </cell>
          <cell r="E157">
            <v>0</v>
          </cell>
          <cell r="G157">
            <v>0</v>
          </cell>
        </row>
        <row r="158">
          <cell r="A158" t="str">
            <v>60659915</v>
          </cell>
          <cell r="B158" t="str">
            <v>EXCEPTIONAL ITEMS</v>
          </cell>
          <cell r="C158">
            <v>14000000</v>
          </cell>
          <cell r="D158">
            <v>14000000</v>
          </cell>
          <cell r="E158">
            <v>0</v>
          </cell>
          <cell r="G158">
            <v>0</v>
          </cell>
        </row>
        <row r="159">
          <cell r="A159" t="str">
            <v>60659916</v>
          </cell>
          <cell r="B159" t="str">
            <v>DEALER COMMISION</v>
          </cell>
          <cell r="C159">
            <v>151452412.94999999</v>
          </cell>
          <cell r="D159">
            <v>151452412.94999999</v>
          </cell>
          <cell r="E159">
            <v>0</v>
          </cell>
          <cell r="G159">
            <v>0</v>
          </cell>
        </row>
        <row r="160">
          <cell r="A160" t="str">
            <v>60659921</v>
          </cell>
          <cell r="B160" t="str">
            <v>CONVEYANCE</v>
          </cell>
          <cell r="C160">
            <v>24368327</v>
          </cell>
          <cell r="D160">
            <v>24368327</v>
          </cell>
          <cell r="E160">
            <v>0</v>
          </cell>
          <cell r="G160">
            <v>0</v>
          </cell>
        </row>
        <row r="161">
          <cell r="A161" t="str">
            <v>60659990</v>
          </cell>
          <cell r="B161" t="str">
            <v>MISCELLANEOUS - SUNDRY COSTS</v>
          </cell>
          <cell r="C161">
            <v>327655.92</v>
          </cell>
          <cell r="D161">
            <v>327655.92</v>
          </cell>
          <cell r="E161">
            <v>0</v>
          </cell>
          <cell r="G161">
            <v>-18</v>
          </cell>
        </row>
        <row r="162">
          <cell r="A162" t="str">
            <v>60660100</v>
          </cell>
          <cell r="B162" t="str">
            <v>PROVISION FOR BAD DEBTS</v>
          </cell>
          <cell r="C162">
            <v>135428000</v>
          </cell>
          <cell r="D162">
            <v>135428000</v>
          </cell>
          <cell r="E162">
            <v>0</v>
          </cell>
          <cell r="G162">
            <v>0</v>
          </cell>
        </row>
        <row r="163">
          <cell r="A163" t="str">
            <v>60660104</v>
          </cell>
          <cell r="B163" t="str">
            <v>PROV. FOR DOUBTFUL ADVANCES</v>
          </cell>
          <cell r="C163">
            <v>87315</v>
          </cell>
          <cell r="D163">
            <v>87315</v>
          </cell>
          <cell r="E163">
            <v>0</v>
          </cell>
          <cell r="G163">
            <v>0</v>
          </cell>
        </row>
        <row r="164">
          <cell r="A164" t="str">
            <v>60660200</v>
          </cell>
          <cell r="B164" t="str">
            <v>BAD DEBTS</v>
          </cell>
          <cell r="C164">
            <v>155132</v>
          </cell>
          <cell r="D164">
            <v>155132</v>
          </cell>
          <cell r="E164">
            <v>0</v>
          </cell>
          <cell r="G164">
            <v>-34211</v>
          </cell>
        </row>
        <row r="165">
          <cell r="A165" t="str">
            <v>60660300</v>
          </cell>
          <cell r="B165" t="str">
            <v>PROV FOR STOCK WRITTEN DOWN</v>
          </cell>
          <cell r="C165">
            <v>32877102</v>
          </cell>
          <cell r="D165">
            <v>32877102</v>
          </cell>
          <cell r="E165">
            <v>0</v>
          </cell>
          <cell r="G165">
            <v>0</v>
          </cell>
        </row>
        <row r="166">
          <cell r="A166" t="str">
            <v>60660403</v>
          </cell>
          <cell r="B166" t="str">
            <v>FIXED ASSET WRITE OFF</v>
          </cell>
          <cell r="C166">
            <v>42080.959999999999</v>
          </cell>
          <cell r="D166">
            <v>42080.959999999999</v>
          </cell>
          <cell r="E166">
            <v>0</v>
          </cell>
          <cell r="G166">
            <v>0</v>
          </cell>
        </row>
        <row r="167">
          <cell r="A167" t="str">
            <v>60662000</v>
          </cell>
          <cell r="B167" t="str">
            <v>DONATION</v>
          </cell>
          <cell r="C167">
            <v>3927002</v>
          </cell>
          <cell r="D167">
            <v>3927002</v>
          </cell>
          <cell r="E167">
            <v>0</v>
          </cell>
          <cell r="G167">
            <v>0</v>
          </cell>
        </row>
        <row r="168">
          <cell r="A168" t="str">
            <v>60700301</v>
          </cell>
          <cell r="B168" t="str">
            <v>DEPN EXP- LEASEHOLD IMPROVE</v>
          </cell>
          <cell r="C168">
            <v>11287375.189999999</v>
          </cell>
          <cell r="D168">
            <v>11287375.189999999</v>
          </cell>
          <cell r="E168">
            <v>0</v>
          </cell>
          <cell r="G168">
            <v>0</v>
          </cell>
        </row>
        <row r="169">
          <cell r="A169" t="str">
            <v>60700401</v>
          </cell>
          <cell r="B169" t="str">
            <v>DEPN EXP- OFFICE LEASEHOLD</v>
          </cell>
          <cell r="C169">
            <v>2508142.86</v>
          </cell>
          <cell r="D169">
            <v>2508142.86</v>
          </cell>
          <cell r="E169">
            <v>0</v>
          </cell>
          <cell r="G169">
            <v>0</v>
          </cell>
        </row>
        <row r="170">
          <cell r="A170" t="str">
            <v>60700604</v>
          </cell>
          <cell r="B170" t="str">
            <v>DEPN EXP - MIS COMPUTER COST</v>
          </cell>
          <cell r="C170">
            <v>15695872.5</v>
          </cell>
          <cell r="D170">
            <v>15695872.5</v>
          </cell>
          <cell r="E170">
            <v>0</v>
          </cell>
          <cell r="G170">
            <v>0</v>
          </cell>
        </row>
        <row r="171">
          <cell r="A171" t="str">
            <v>60700899</v>
          </cell>
          <cell r="B171" t="str">
            <v>DEPN EXP- OTHER EQUIPMENTS</v>
          </cell>
          <cell r="C171">
            <v>93354441.780000001</v>
          </cell>
          <cell r="D171">
            <v>93354441.780000001</v>
          </cell>
          <cell r="E171">
            <v>0</v>
          </cell>
          <cell r="G171">
            <v>0</v>
          </cell>
        </row>
        <row r="172">
          <cell r="A172" t="str">
            <v>60701002</v>
          </cell>
          <cell r="B172" t="str">
            <v>DEPN EXP- OFFICE EQUIPMENT</v>
          </cell>
          <cell r="C172">
            <v>9792013.6699999999</v>
          </cell>
          <cell r="D172">
            <v>9792013.6699999999</v>
          </cell>
          <cell r="E172">
            <v>0</v>
          </cell>
          <cell r="G172">
            <v>0</v>
          </cell>
        </row>
        <row r="173">
          <cell r="A173" t="str">
            <v>60701301</v>
          </cell>
          <cell r="B173" t="str">
            <v>DEPN EXP- MOTOR VANS</v>
          </cell>
          <cell r="C173">
            <v>2559145.58</v>
          </cell>
          <cell r="D173">
            <v>2559145.58</v>
          </cell>
          <cell r="E173">
            <v>0</v>
          </cell>
          <cell r="G173">
            <v>0</v>
          </cell>
        </row>
        <row r="174">
          <cell r="A174" t="str">
            <v>60701401</v>
          </cell>
          <cell r="B174" t="str">
            <v>DEPN EXP- OFFICE FURNITURE</v>
          </cell>
          <cell r="C174">
            <v>7059806.9900000002</v>
          </cell>
          <cell r="D174">
            <v>7059806.9900000002</v>
          </cell>
          <cell r="E174">
            <v>0</v>
          </cell>
          <cell r="G174">
            <v>0</v>
          </cell>
        </row>
        <row r="175">
          <cell r="A175" t="str">
            <v>60820101</v>
          </cell>
          <cell r="B175" t="str">
            <v>DUTIES &amp; TAXES</v>
          </cell>
          <cell r="C175">
            <v>15924596.32</v>
          </cell>
          <cell r="D175">
            <v>15924596.32</v>
          </cell>
          <cell r="E175">
            <v>0</v>
          </cell>
          <cell r="G175">
            <v>47220</v>
          </cell>
        </row>
        <row r="176">
          <cell r="A176" t="str">
            <v>60820105</v>
          </cell>
          <cell r="B176" t="str">
            <v>FRINGE BENEFIT TAX</v>
          </cell>
          <cell r="C176">
            <v>20878408</v>
          </cell>
          <cell r="D176">
            <v>20878408</v>
          </cell>
          <cell r="E176">
            <v>0</v>
          </cell>
          <cell r="G176">
            <v>0</v>
          </cell>
        </row>
        <row r="177">
          <cell r="A177" t="str">
            <v>60820201</v>
          </cell>
          <cell r="B177" t="str">
            <v>INCOME TAX PAID</v>
          </cell>
          <cell r="C177">
            <v>242491000</v>
          </cell>
          <cell r="D177">
            <v>242491000</v>
          </cell>
          <cell r="E177">
            <v>0</v>
          </cell>
          <cell r="G177">
            <v>0</v>
          </cell>
        </row>
        <row r="178">
          <cell r="A178" t="str">
            <v>70400201</v>
          </cell>
          <cell r="B178" t="str">
            <v>BANK INTEREST PAID -OVERDRAFT(</v>
          </cell>
          <cell r="C178">
            <v>16296.95</v>
          </cell>
          <cell r="D178">
            <v>16296.95</v>
          </cell>
          <cell r="E178">
            <v>0</v>
          </cell>
          <cell r="G178">
            <v>0</v>
          </cell>
        </row>
        <row r="179">
          <cell r="A179" t="str">
            <v>70400202</v>
          </cell>
          <cell r="B179" t="str">
            <v>BANK INTEREST PAID - LOAN(INDI</v>
          </cell>
          <cell r="C179">
            <v>4619918</v>
          </cell>
          <cell r="D179">
            <v>4619918</v>
          </cell>
          <cell r="E179">
            <v>0</v>
          </cell>
          <cell r="G179">
            <v>0</v>
          </cell>
        </row>
        <row r="180">
          <cell r="A180" t="str">
            <v>70410100</v>
          </cell>
          <cell r="B180" t="str">
            <v>PROFIT &amp; LOSS REALISED EX DIFF</v>
          </cell>
          <cell r="C180">
            <v>-38792901.399999999</v>
          </cell>
          <cell r="D180">
            <v>-38792901.399999999</v>
          </cell>
          <cell r="E180">
            <v>0</v>
          </cell>
          <cell r="G180">
            <v>5696129</v>
          </cell>
        </row>
        <row r="181">
          <cell r="A181" t="str">
            <v>70410105</v>
          </cell>
          <cell r="B181" t="str">
            <v>PROFIT&amp;LOSS UNREALISED EX DIFF</v>
          </cell>
          <cell r="C181">
            <v>-36921607.280000001</v>
          </cell>
          <cell r="D181">
            <v>-36921607.280000001</v>
          </cell>
          <cell r="E181">
            <v>0</v>
          </cell>
          <cell r="G181">
            <v>0</v>
          </cell>
        </row>
        <row r="182">
          <cell r="A182" t="str">
            <v>70410200</v>
          </cell>
          <cell r="B182" t="str">
            <v>BANK CHARGES</v>
          </cell>
          <cell r="C182">
            <v>2561028</v>
          </cell>
          <cell r="D182">
            <v>2561028</v>
          </cell>
          <cell r="E182">
            <v>0</v>
          </cell>
          <cell r="G182">
            <v>-1825</v>
          </cell>
        </row>
        <row r="183">
          <cell r="A183" t="str">
            <v>75010501</v>
          </cell>
          <cell r="B183" t="str">
            <v>INTER-CO NETWORK SERVICES</v>
          </cell>
          <cell r="C183">
            <v>126154000</v>
          </cell>
          <cell r="D183">
            <v>126154000</v>
          </cell>
          <cell r="E183">
            <v>0</v>
          </cell>
          <cell r="G183">
            <v>0</v>
          </cell>
        </row>
        <row r="184">
          <cell r="A184" t="str">
            <v>75010701</v>
          </cell>
          <cell r="B184" t="str">
            <v>INTER-CO BO&amp;E VARIABLE CHG</v>
          </cell>
          <cell r="C184">
            <v>125788230</v>
          </cell>
          <cell r="D184">
            <v>125788230</v>
          </cell>
          <cell r="E184">
            <v>0</v>
          </cell>
          <cell r="G184">
            <v>0</v>
          </cell>
        </row>
        <row r="185">
          <cell r="A185" t="str">
            <v>75010800</v>
          </cell>
          <cell r="B185" t="str">
            <v>INTER-CO CHL PROG FEE</v>
          </cell>
          <cell r="C185">
            <v>2267647500</v>
          </cell>
          <cell r="D185">
            <v>2267647500</v>
          </cell>
          <cell r="E185">
            <v>0</v>
          </cell>
          <cell r="G185">
            <v>0</v>
          </cell>
        </row>
        <row r="186">
          <cell r="A186" t="str">
            <v>75015000</v>
          </cell>
          <cell r="B186" t="str">
            <v>INTER-CO TECHNICAL CHG</v>
          </cell>
          <cell r="C186">
            <v>441112.5</v>
          </cell>
          <cell r="D186">
            <v>441112.5</v>
          </cell>
          <cell r="E186">
            <v>0</v>
          </cell>
          <cell r="G186">
            <v>0</v>
          </cell>
        </row>
        <row r="187">
          <cell r="B187" t="str">
            <v>Totals</v>
          </cell>
          <cell r="C187">
            <v>-543973186.21000576</v>
          </cell>
        </row>
      </sheetData>
      <sheetData sheetId="2" refreshError="1"/>
      <sheetData sheetId="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PC-Issues"/>
      <sheetName val="MILESTONE-RAIL"/>
      <sheetName val="MILESTONES-LSHS"/>
      <sheetName val="fco"/>
      <sheetName val="BAL_JOB_LIST"/>
      <sheetName val="BAL-INST"/>
      <sheetName val="Rev-Overall"/>
      <sheetName val="PENDING-SYS"/>
      <sheetName val="SYS-OWNERS"/>
      <sheetName val="Rev-Summary"/>
      <sheetName val="LOOP-SPREAD"/>
      <sheetName val="OVERALL-RFSU"/>
      <sheetName val="Phase-1"/>
      <sheetName val="LOOP-PROFILE"/>
      <sheetName val="Overall"/>
      <sheetName val="Sys-Handover"/>
      <sheetName val="MANP-FORMAT"/>
      <sheetName val="MANPOWER-Overall"/>
      <sheetName val="Sheet5"/>
      <sheetName val="concrete-L3"/>
      <sheetName val="pipe-fab-L3"/>
      <sheetName val="pipe-Install-L3"/>
      <sheetName val="Sheet6"/>
      <sheetName val="Rev-1-Lvl-2-Overall"/>
      <sheetName val="Lvl-2-Overall- Latest "/>
      <sheetName val="CONCRETE "/>
      <sheetName val="STRL-STEEL"/>
      <sheetName val="U-G-Piping (1)"/>
      <sheetName val="A-G-PIPING(1)"/>
      <sheetName val="Tankage-Report"/>
      <sheetName val="Tankages-New"/>
      <sheetName val="ARCHBLDG"/>
      <sheetName val="RCB %"/>
      <sheetName val="CIVIL-SITE-IMPR."/>
      <sheetName val="RAIL-ROAD"/>
      <sheetName val="FLARE"/>
      <sheetName val="OVERALL-PKG"/>
      <sheetName val="SSTP-PKG"/>
      <sheetName val="ETP-PKG"/>
      <sheetName val="COKE-PKG"/>
      <sheetName val="CAUSTIC-PKG"/>
      <sheetName val="INSTRUMENT"/>
      <sheetName val="OVERALL-MECH"/>
      <sheetName val="MECH_VESSEL"/>
      <sheetName val="MECH_PUMPS"/>
      <sheetName val="MECH_L-UL"/>
      <sheetName val="MECH_OTHERS"/>
      <sheetName val="TANKAGE-DETAIL"/>
      <sheetName val="Manpower"/>
      <sheetName val="P&amp;M"/>
      <sheetName val="biweek_qty-1"/>
      <sheetName val="biweek_qty-2"/>
      <sheetName val="Front-Analy"/>
      <sheetName val="Hydro-Loop"/>
      <sheetName val="Overall_crit_issues"/>
    </sheetNames>
    <sheetDataSet>
      <sheetData sheetId="0" refreshError="1"/>
      <sheetData sheetId="1" refreshError="1"/>
      <sheetData sheetId="2" refreshError="1"/>
      <sheetData sheetId="3" refreshError="1"/>
      <sheetData sheetId="4" refreshError="1">
        <row r="1">
          <cell r="B1" t="str">
            <v>FCO NO.</v>
          </cell>
          <cell r="C1" t="str">
            <v>UNIT</v>
          </cell>
          <cell r="D1" t="str">
            <v>DATE OF RECEIPT</v>
          </cell>
          <cell r="F1" t="str">
            <v>Unit</v>
          </cell>
          <cell r="G1" t="str">
            <v>DESCRIPTION OF " FCO "</v>
          </cell>
          <cell r="H1" t="str">
            <v>Tot mhr</v>
          </cell>
          <cell r="I1" t="str">
            <v>closeout</v>
          </cell>
          <cell r="J1" t="str">
            <v>DRG  STATUS</v>
          </cell>
          <cell r="K1" t="str">
            <v>CONSTN. STATUS</v>
          </cell>
          <cell r="L1" t="str">
            <v xml:space="preserve">REMARKS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L MONEY"/>
      <sheetName val="RUPEE SWAP"/>
      <sheetName val="RS PREMIUM SWAP"/>
      <sheetName val="Summary"/>
      <sheetName val="Liability Mgmt"/>
      <sheetName val="Adj."/>
      <sheetName val="Working Sheet"/>
      <sheetName val="Main Cover"/>
      <sheetName val="62A-MTM"/>
      <sheetName val="62G MTM"/>
      <sheetName val="76B-MTM"/>
      <sheetName val="76 I"/>
      <sheetName val="76G "/>
      <sheetName val="knockout irs"/>
      <sheetName val="Fwd Prem Swap-MTM"/>
      <sheetName val="Chooser Option"/>
      <sheetName val="Range Accrual-MTM"/>
      <sheetName val="R-Accrual FCF"/>
      <sheetName val="MIFOR MTM"/>
      <sheetName val="Realised Cover"/>
      <sheetName val="62A-realised"/>
      <sheetName val="Fwd prem-realised"/>
      <sheetName val="76B-realised"/>
      <sheetName val="Range Realised"/>
      <sheetName val="JPY Book-Realised"/>
      <sheetName val="Chooser Realised"/>
      <sheetName val="Currency Barrier Option Realise"/>
      <sheetName val="62G-realised"/>
      <sheetName val="Flt Crv Realised"/>
      <sheetName val="FRA-Realised"/>
      <sheetName val="knock-out realised"/>
      <sheetName val="RIL ST Cost"/>
      <sheetName val="Cancel-Data"/>
      <sheetName val="MIFOR- MTM"/>
      <sheetName val="Settle-Data"/>
      <sheetName val="MTM-Data"/>
      <sheetName val="FXRealised-Data"/>
      <sheetName val="FX-MTM-Data"/>
      <sheetName val="FCF-Data"/>
      <sheetName val="Positons in Profit"/>
      <sheetName val="Dealer wise perf"/>
      <sheetName val="condition dealerw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F12" t="str">
            <v>18.7.2003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1">
          <cell r="A1" t="str">
            <v>Deal No</v>
          </cell>
          <cell r="B1" t="str">
            <v>Deal Date</v>
          </cell>
          <cell r="C1" t="str">
            <v>Pur/Sale</v>
          </cell>
          <cell r="D1" t="str">
            <v>Strategy</v>
          </cell>
          <cell r="E1" t="str">
            <v>Cont Curr</v>
          </cell>
          <cell r="F1" t="str">
            <v>ContAmt</v>
          </cell>
          <cell r="G1" t="str">
            <v>Cout Curr</v>
          </cell>
          <cell r="H1" t="str">
            <v>Cont Rate</v>
          </cell>
          <cell r="I1" t="str">
            <v>Mkt Rate</v>
          </cell>
          <cell r="J1" t="str">
            <v>MTM</v>
          </cell>
          <cell r="K1" t="str">
            <v>Company</v>
          </cell>
          <cell r="L1" t="str">
            <v>Desc</v>
          </cell>
          <cell r="M1" t="str">
            <v>Bank</v>
          </cell>
          <cell r="N1" t="str">
            <v>Lib.NO.</v>
          </cell>
          <cell r="O1" t="str">
            <v>Maturity</v>
          </cell>
          <cell r="P1" t="str">
            <v>Position</v>
          </cell>
        </row>
        <row r="2">
          <cell r="A2" t="str">
            <v>0000001000812</v>
          </cell>
          <cell r="B2">
            <v>37392</v>
          </cell>
          <cell r="C2" t="str">
            <v>P</v>
          </cell>
          <cell r="D2" t="str">
            <v>00</v>
          </cell>
          <cell r="E2" t="str">
            <v>JPY</v>
          </cell>
          <cell r="F2">
            <v>14241316274</v>
          </cell>
          <cell r="G2" t="str">
            <v>USD</v>
          </cell>
          <cell r="H2">
            <v>123.3</v>
          </cell>
          <cell r="I2">
            <v>119.07</v>
          </cell>
          <cell r="J2">
            <v>189794557.19999999</v>
          </cell>
          <cell r="K2" t="str">
            <v>RIL</v>
          </cell>
          <cell r="M2" t="str">
            <v>BANK OF AMERICA N.A</v>
          </cell>
          <cell r="N2" t="str">
            <v>0000010003304</v>
          </cell>
          <cell r="P2">
            <v>14241316274</v>
          </cell>
        </row>
        <row r="3">
          <cell r="A3" t="str">
            <v>0000001002690</v>
          </cell>
          <cell r="B3">
            <v>37721</v>
          </cell>
          <cell r="C3" t="str">
            <v>S</v>
          </cell>
          <cell r="D3" t="str">
            <v>12</v>
          </cell>
          <cell r="E3" t="str">
            <v>USD</v>
          </cell>
          <cell r="F3">
            <v>20000000</v>
          </cell>
          <cell r="G3" t="str">
            <v>INR</v>
          </cell>
          <cell r="H3">
            <v>48.591999999999999</v>
          </cell>
          <cell r="I3">
            <v>46.914999999999999</v>
          </cell>
          <cell r="J3">
            <v>33540000</v>
          </cell>
          <cell r="K3" t="str">
            <v>RIL</v>
          </cell>
          <cell r="M3" t="str">
            <v>CITI BANK N.A</v>
          </cell>
          <cell r="N3" t="str">
            <v>0000010024120</v>
          </cell>
          <cell r="P3">
            <v>-20000000</v>
          </cell>
        </row>
        <row r="4">
          <cell r="A4" t="str">
            <v>0000001002810</v>
          </cell>
          <cell r="B4">
            <v>37728</v>
          </cell>
          <cell r="C4" t="str">
            <v>P</v>
          </cell>
          <cell r="D4" t="str">
            <v>36</v>
          </cell>
          <cell r="E4" t="str">
            <v>JPY</v>
          </cell>
          <cell r="F4">
            <v>1082747450</v>
          </cell>
          <cell r="G4" t="str">
            <v>USD</v>
          </cell>
          <cell r="H4">
            <v>117.55500000000001</v>
          </cell>
          <cell r="I4">
            <v>118.09</v>
          </cell>
          <cell r="J4">
            <v>-1959960.4</v>
          </cell>
          <cell r="K4" t="str">
            <v>RIL</v>
          </cell>
          <cell r="M4" t="str">
            <v>CITI BANK N.A</v>
          </cell>
          <cell r="N4" t="str">
            <v>0000010002784</v>
          </cell>
          <cell r="P4">
            <v>1082747450</v>
          </cell>
        </row>
        <row r="5">
          <cell r="A5" t="str">
            <v>0000001002811</v>
          </cell>
          <cell r="B5">
            <v>37728</v>
          </cell>
          <cell r="C5" t="str">
            <v>P</v>
          </cell>
          <cell r="D5" t="str">
            <v>36</v>
          </cell>
          <cell r="E5" t="str">
            <v>JPY</v>
          </cell>
          <cell r="F5">
            <v>2558700000</v>
          </cell>
          <cell r="G5" t="str">
            <v>USD</v>
          </cell>
          <cell r="H5">
            <v>118.5</v>
          </cell>
          <cell r="I5">
            <v>118.78</v>
          </cell>
          <cell r="J5">
            <v>-2369684.14</v>
          </cell>
          <cell r="K5" t="str">
            <v>RIL</v>
          </cell>
          <cell r="M5" t="str">
            <v>STANDARD CHARTERED</v>
          </cell>
          <cell r="N5" t="str">
            <v>0000010002784</v>
          </cell>
          <cell r="P5">
            <v>2558700000</v>
          </cell>
        </row>
        <row r="6">
          <cell r="A6" t="str">
            <v>0000001002824</v>
          </cell>
          <cell r="B6">
            <v>37728</v>
          </cell>
          <cell r="C6" t="str">
            <v>P</v>
          </cell>
          <cell r="D6" t="str">
            <v>36</v>
          </cell>
          <cell r="E6" t="str">
            <v>JPY</v>
          </cell>
          <cell r="F6">
            <v>787135255</v>
          </cell>
          <cell r="G6" t="str">
            <v>USD</v>
          </cell>
          <cell r="H6">
            <v>117.56</v>
          </cell>
          <cell r="I6">
            <v>118.09</v>
          </cell>
          <cell r="J6">
            <v>-1411474.33</v>
          </cell>
          <cell r="K6" t="str">
            <v>RIL</v>
          </cell>
          <cell r="M6" t="str">
            <v>BANK OF AMERICA N.A</v>
          </cell>
          <cell r="N6" t="str">
            <v>0000010002784</v>
          </cell>
          <cell r="P6">
            <v>787135255</v>
          </cell>
        </row>
        <row r="7">
          <cell r="A7" t="str">
            <v>0000001003765</v>
          </cell>
          <cell r="B7">
            <v>37767</v>
          </cell>
          <cell r="C7" t="str">
            <v>S</v>
          </cell>
          <cell r="D7" t="str">
            <v>00</v>
          </cell>
          <cell r="E7" t="str">
            <v>USD</v>
          </cell>
          <cell r="F7">
            <v>500000</v>
          </cell>
          <cell r="G7" t="str">
            <v>INR</v>
          </cell>
          <cell r="H7">
            <v>47.597499999999997</v>
          </cell>
          <cell r="I7">
            <v>47.1036</v>
          </cell>
          <cell r="J7">
            <v>246950</v>
          </cell>
          <cell r="K7" t="str">
            <v>RIL</v>
          </cell>
          <cell r="M7" t="str">
            <v>HDFC BANK</v>
          </cell>
          <cell r="N7" t="str">
            <v>0000010024435</v>
          </cell>
          <cell r="P7">
            <v>-500000</v>
          </cell>
        </row>
        <row r="8">
          <cell r="A8" t="str">
            <v>0000001003976</v>
          </cell>
          <cell r="B8">
            <v>37774</v>
          </cell>
          <cell r="C8" t="str">
            <v>S</v>
          </cell>
          <cell r="D8" t="str">
            <v>12</v>
          </cell>
          <cell r="E8" t="str">
            <v>USD</v>
          </cell>
          <cell r="F8">
            <v>5000000</v>
          </cell>
          <cell r="G8" t="str">
            <v>INR</v>
          </cell>
          <cell r="H8">
            <v>47.92</v>
          </cell>
          <cell r="I8">
            <v>47.005000000000003</v>
          </cell>
          <cell r="J8">
            <v>4575000</v>
          </cell>
          <cell r="K8" t="str">
            <v>RIL</v>
          </cell>
          <cell r="M8" t="str">
            <v>ABN AMRO BANK.N.V</v>
          </cell>
          <cell r="N8" t="str">
            <v>0000010037009</v>
          </cell>
          <cell r="P8">
            <v>-5000000</v>
          </cell>
        </row>
        <row r="9">
          <cell r="A9" t="str">
            <v>0000001004253</v>
          </cell>
          <cell r="B9">
            <v>37781</v>
          </cell>
          <cell r="C9" t="str">
            <v>S</v>
          </cell>
          <cell r="D9" t="str">
            <v>00</v>
          </cell>
          <cell r="E9" t="str">
            <v>EUR</v>
          </cell>
          <cell r="F9">
            <v>1270000</v>
          </cell>
          <cell r="G9" t="str">
            <v>USD</v>
          </cell>
          <cell r="H9">
            <v>1.167</v>
          </cell>
          <cell r="I9">
            <v>1.1189</v>
          </cell>
          <cell r="J9">
            <v>602559.14</v>
          </cell>
          <cell r="K9" t="str">
            <v>RIL</v>
          </cell>
          <cell r="M9" t="str">
            <v>HONGKONG BANK</v>
          </cell>
          <cell r="N9" t="str">
            <v>0000010036431</v>
          </cell>
          <cell r="P9">
            <v>-1270000</v>
          </cell>
        </row>
        <row r="10">
          <cell r="A10" t="str">
            <v>0000001004449</v>
          </cell>
          <cell r="B10">
            <v>37788</v>
          </cell>
          <cell r="C10" t="str">
            <v>S</v>
          </cell>
          <cell r="D10" t="str">
            <v>12</v>
          </cell>
          <cell r="E10" t="str">
            <v>USD</v>
          </cell>
          <cell r="F10">
            <v>10000000</v>
          </cell>
          <cell r="G10" t="str">
            <v>INR</v>
          </cell>
          <cell r="H10">
            <v>47.24</v>
          </cell>
          <cell r="I10">
            <v>46.854999999999997</v>
          </cell>
          <cell r="J10">
            <v>3850000</v>
          </cell>
          <cell r="K10" t="str">
            <v>RIL</v>
          </cell>
          <cell r="M10" t="str">
            <v>ABN AMRO BANK.N.V</v>
          </cell>
          <cell r="N10" t="str">
            <v>0000010000044</v>
          </cell>
          <cell r="P10">
            <v>-10000000</v>
          </cell>
        </row>
        <row r="11">
          <cell r="A11" t="str">
            <v>0000001004450</v>
          </cell>
          <cell r="B11">
            <v>37788</v>
          </cell>
          <cell r="C11" t="str">
            <v>P</v>
          </cell>
          <cell r="D11" t="str">
            <v>12</v>
          </cell>
          <cell r="E11" t="str">
            <v>USD</v>
          </cell>
          <cell r="F11">
            <v>10000000</v>
          </cell>
          <cell r="G11" t="str">
            <v>INR</v>
          </cell>
          <cell r="H11">
            <v>47.61</v>
          </cell>
          <cell r="I11">
            <v>47.09</v>
          </cell>
          <cell r="J11">
            <v>-5200000</v>
          </cell>
          <cell r="K11" t="str">
            <v>RIL</v>
          </cell>
          <cell r="M11" t="str">
            <v>ABN AMRO BANK.N.V</v>
          </cell>
          <cell r="N11" t="str">
            <v>0000010003356</v>
          </cell>
          <cell r="P11">
            <v>10000000</v>
          </cell>
        </row>
        <row r="12">
          <cell r="A12" t="str">
            <v>0000001004819</v>
          </cell>
          <cell r="B12">
            <v>37802</v>
          </cell>
          <cell r="C12" t="str">
            <v>S</v>
          </cell>
          <cell r="D12" t="str">
            <v>00</v>
          </cell>
          <cell r="E12" t="str">
            <v>EUR</v>
          </cell>
          <cell r="F12">
            <v>1000000</v>
          </cell>
          <cell r="G12" t="str">
            <v>USD</v>
          </cell>
          <cell r="H12">
            <v>1.1397999999999999</v>
          </cell>
          <cell r="I12">
            <v>1.1182000000000001</v>
          </cell>
          <cell r="J12">
            <v>1004184</v>
          </cell>
          <cell r="K12" t="str">
            <v>RIL</v>
          </cell>
          <cell r="M12" t="str">
            <v>DEUTSCHE BANK</v>
          </cell>
          <cell r="N12" t="str">
            <v>NONE</v>
          </cell>
          <cell r="P12">
            <v>-1000000</v>
          </cell>
        </row>
        <row r="13">
          <cell r="A13" t="str">
            <v>0000001004856</v>
          </cell>
          <cell r="B13">
            <v>37803</v>
          </cell>
          <cell r="C13" t="str">
            <v>S</v>
          </cell>
          <cell r="D13" t="str">
            <v>12</v>
          </cell>
          <cell r="E13" t="str">
            <v>USD</v>
          </cell>
          <cell r="F13">
            <v>10000000</v>
          </cell>
          <cell r="G13" t="str">
            <v>INR</v>
          </cell>
          <cell r="H13">
            <v>47.06</v>
          </cell>
          <cell r="I13">
            <v>46.734999999999999</v>
          </cell>
          <cell r="J13">
            <v>3250000</v>
          </cell>
          <cell r="K13" t="str">
            <v>RIL</v>
          </cell>
          <cell r="M13" t="str">
            <v>ICICI BANK</v>
          </cell>
          <cell r="N13" t="str">
            <v>0000010000002</v>
          </cell>
          <cell r="P13">
            <v>-10000000</v>
          </cell>
        </row>
        <row r="14">
          <cell r="A14" t="str">
            <v>0000001004857</v>
          </cell>
          <cell r="B14">
            <v>37803</v>
          </cell>
          <cell r="C14" t="str">
            <v>P</v>
          </cell>
          <cell r="D14" t="str">
            <v>12</v>
          </cell>
          <cell r="E14" t="str">
            <v>USD</v>
          </cell>
          <cell r="F14">
            <v>10000000</v>
          </cell>
          <cell r="G14" t="str">
            <v>INR</v>
          </cell>
          <cell r="H14">
            <v>47.202500000000001</v>
          </cell>
          <cell r="I14">
            <v>46.825000000000003</v>
          </cell>
          <cell r="J14">
            <v>-3775000</v>
          </cell>
          <cell r="K14" t="str">
            <v>RIL</v>
          </cell>
          <cell r="M14" t="str">
            <v>ICICI BANK</v>
          </cell>
          <cell r="N14" t="str">
            <v>0000010003356</v>
          </cell>
          <cell r="P14">
            <v>10000000</v>
          </cell>
        </row>
        <row r="15">
          <cell r="A15" t="str">
            <v>0000001004890</v>
          </cell>
          <cell r="B15">
            <v>37804</v>
          </cell>
          <cell r="C15" t="str">
            <v>S</v>
          </cell>
          <cell r="D15" t="str">
            <v>23</v>
          </cell>
          <cell r="E15" t="str">
            <v>USD</v>
          </cell>
          <cell r="F15">
            <v>5000000</v>
          </cell>
          <cell r="G15" t="str">
            <v>JPY</v>
          </cell>
          <cell r="H15">
            <v>119.67</v>
          </cell>
          <cell r="I15">
            <v>118.95</v>
          </cell>
          <cell r="J15">
            <v>1404000</v>
          </cell>
          <cell r="K15" t="str">
            <v>RIL</v>
          </cell>
          <cell r="M15" t="str">
            <v>STANDARD CHARTERED</v>
          </cell>
          <cell r="N15" t="str">
            <v>0000010000753</v>
          </cell>
          <cell r="P15">
            <v>-5000000</v>
          </cell>
        </row>
        <row r="16">
          <cell r="A16" t="str">
            <v>0000001005050</v>
          </cell>
          <cell r="B16">
            <v>37810</v>
          </cell>
          <cell r="C16" t="str">
            <v>S</v>
          </cell>
          <cell r="D16" t="str">
            <v>23</v>
          </cell>
          <cell r="E16" t="str">
            <v>USD</v>
          </cell>
          <cell r="F16">
            <v>10000000</v>
          </cell>
          <cell r="G16" t="str">
            <v>JPY</v>
          </cell>
          <cell r="H16">
            <v>117.79</v>
          </cell>
          <cell r="I16">
            <v>118.8</v>
          </cell>
          <cell r="J16">
            <v>-3959200</v>
          </cell>
          <cell r="K16" t="str">
            <v>RIL</v>
          </cell>
          <cell r="M16" t="str">
            <v>BANK OF AMERICA N.A</v>
          </cell>
          <cell r="N16" t="str">
            <v>0000010000068</v>
          </cell>
          <cell r="P16">
            <v>-10000000</v>
          </cell>
        </row>
        <row r="17">
          <cell r="A17" t="str">
            <v>0000001005094</v>
          </cell>
          <cell r="B17">
            <v>37812</v>
          </cell>
          <cell r="C17" t="str">
            <v>S</v>
          </cell>
          <cell r="D17" t="str">
            <v>12</v>
          </cell>
          <cell r="E17" t="str">
            <v>USD</v>
          </cell>
          <cell r="F17">
            <v>5000000</v>
          </cell>
          <cell r="G17" t="str">
            <v>INR</v>
          </cell>
          <cell r="H17">
            <v>46.75</v>
          </cell>
          <cell r="I17">
            <v>46.734999999999999</v>
          </cell>
          <cell r="J17">
            <v>75000</v>
          </cell>
          <cell r="K17" t="str">
            <v>RIL</v>
          </cell>
          <cell r="M17" t="str">
            <v>ICICI BANK</v>
          </cell>
          <cell r="N17" t="str">
            <v>0000010000101</v>
          </cell>
          <cell r="P17">
            <v>-5000000</v>
          </cell>
        </row>
        <row r="18">
          <cell r="A18" t="str">
            <v>0000001005095</v>
          </cell>
          <cell r="B18">
            <v>37812</v>
          </cell>
          <cell r="C18" t="str">
            <v>P</v>
          </cell>
          <cell r="D18" t="str">
            <v>12</v>
          </cell>
          <cell r="E18" t="str">
            <v>USD</v>
          </cell>
          <cell r="F18">
            <v>5000000</v>
          </cell>
          <cell r="G18" t="str">
            <v>INR</v>
          </cell>
          <cell r="H18">
            <v>46.99</v>
          </cell>
          <cell r="I18">
            <v>46.895000000000003</v>
          </cell>
          <cell r="J18">
            <v>-475000</v>
          </cell>
          <cell r="K18" t="str">
            <v>RIL</v>
          </cell>
          <cell r="M18" t="str">
            <v>ICICI BANK</v>
          </cell>
          <cell r="N18" t="str">
            <v>0000010003873</v>
          </cell>
          <cell r="P18">
            <v>5000000</v>
          </cell>
        </row>
        <row r="19">
          <cell r="A19" t="str">
            <v>0000001005105</v>
          </cell>
          <cell r="B19">
            <v>37812</v>
          </cell>
          <cell r="C19" t="str">
            <v>S</v>
          </cell>
          <cell r="D19" t="str">
            <v>12</v>
          </cell>
          <cell r="E19" t="str">
            <v>USD</v>
          </cell>
          <cell r="F19">
            <v>5000000</v>
          </cell>
          <cell r="G19" t="str">
            <v>INR</v>
          </cell>
          <cell r="H19">
            <v>46.524999999999999</v>
          </cell>
          <cell r="I19">
            <v>46.515000000000001</v>
          </cell>
          <cell r="J19">
            <v>30000</v>
          </cell>
          <cell r="K19" t="str">
            <v>RIL</v>
          </cell>
          <cell r="M19" t="str">
            <v>HDFC BANK</v>
          </cell>
          <cell r="N19" t="str">
            <v>0000010000113</v>
          </cell>
          <cell r="P19">
            <v>-5000000</v>
          </cell>
        </row>
        <row r="20">
          <cell r="A20" t="str">
            <v>0000001005137</v>
          </cell>
          <cell r="B20">
            <v>37812</v>
          </cell>
          <cell r="C20" t="str">
            <v>P</v>
          </cell>
          <cell r="D20" t="str">
            <v>23</v>
          </cell>
          <cell r="E20" t="str">
            <v>GBP</v>
          </cell>
          <cell r="F20">
            <v>4358437.5</v>
          </cell>
          <cell r="G20" t="str">
            <v>JPY</v>
          </cell>
          <cell r="H20">
            <v>185.8</v>
          </cell>
          <cell r="I20">
            <v>183.63</v>
          </cell>
          <cell r="J20">
            <v>-3799202.02</v>
          </cell>
          <cell r="K20" t="str">
            <v>RIL</v>
          </cell>
          <cell r="M20" t="str">
            <v>BANK OF AMERICA N.A</v>
          </cell>
          <cell r="N20" t="str">
            <v>0000010004144</v>
          </cell>
          <cell r="P20">
            <v>4358437.5</v>
          </cell>
        </row>
        <row r="21">
          <cell r="A21" t="str">
            <v>0000001005137</v>
          </cell>
          <cell r="B21">
            <v>37812</v>
          </cell>
          <cell r="C21" t="str">
            <v>P</v>
          </cell>
          <cell r="D21" t="str">
            <v>23</v>
          </cell>
          <cell r="E21" t="str">
            <v>GBP</v>
          </cell>
          <cell r="F21">
            <v>5641562.5</v>
          </cell>
          <cell r="G21" t="str">
            <v>JPY</v>
          </cell>
          <cell r="H21">
            <v>185.8</v>
          </cell>
          <cell r="I21">
            <v>183.63</v>
          </cell>
          <cell r="J21">
            <v>-4917687.97</v>
          </cell>
          <cell r="K21" t="str">
            <v>RIL</v>
          </cell>
          <cell r="M21" t="str">
            <v>BANK OF AMERICA N.A</v>
          </cell>
          <cell r="N21" t="str">
            <v>0000010004145</v>
          </cell>
          <cell r="P21">
            <v>5641562.5</v>
          </cell>
        </row>
        <row r="22">
          <cell r="A22" t="str">
            <v>0000001005178</v>
          </cell>
          <cell r="B22">
            <v>37813</v>
          </cell>
          <cell r="C22" t="str">
            <v>P</v>
          </cell>
          <cell r="D22" t="str">
            <v>12</v>
          </cell>
          <cell r="E22" t="str">
            <v>USD</v>
          </cell>
          <cell r="F22">
            <v>10000000</v>
          </cell>
          <cell r="G22" t="str">
            <v>INR</v>
          </cell>
          <cell r="H22">
            <v>46.17</v>
          </cell>
          <cell r="I22">
            <v>46.25</v>
          </cell>
          <cell r="J22">
            <v>800000</v>
          </cell>
          <cell r="K22" t="str">
            <v>RIL</v>
          </cell>
          <cell r="M22" t="str">
            <v>STANDARD CHARTERED</v>
          </cell>
          <cell r="N22" t="str">
            <v>0000010003356</v>
          </cell>
          <cell r="P22">
            <v>10000000</v>
          </cell>
        </row>
        <row r="23">
          <cell r="A23" t="str">
            <v>0000001005179</v>
          </cell>
          <cell r="B23">
            <v>37813</v>
          </cell>
          <cell r="C23" t="str">
            <v>S</v>
          </cell>
          <cell r="D23" t="str">
            <v>12</v>
          </cell>
          <cell r="E23" t="str">
            <v>USD</v>
          </cell>
          <cell r="F23">
            <v>10000000</v>
          </cell>
          <cell r="G23" t="str">
            <v>INR</v>
          </cell>
          <cell r="H23">
            <v>46.625</v>
          </cell>
          <cell r="I23">
            <v>46.734999999999999</v>
          </cell>
          <cell r="J23">
            <v>-1100000</v>
          </cell>
          <cell r="K23" t="str">
            <v>RIL</v>
          </cell>
          <cell r="M23" t="str">
            <v>STANDARD CHARTERED</v>
          </cell>
          <cell r="N23" t="str">
            <v>0000010031743</v>
          </cell>
          <cell r="P23">
            <v>-10000000</v>
          </cell>
        </row>
        <row r="24">
          <cell r="A24" t="str">
            <v>0000001005228</v>
          </cell>
          <cell r="B24">
            <v>37816</v>
          </cell>
          <cell r="C24" t="str">
            <v>S</v>
          </cell>
          <cell r="D24" t="str">
            <v>12</v>
          </cell>
          <cell r="E24" t="str">
            <v>USD</v>
          </cell>
          <cell r="F24">
            <v>5000000</v>
          </cell>
          <cell r="G24" t="str">
            <v>INR</v>
          </cell>
          <cell r="H24">
            <v>46.534999999999997</v>
          </cell>
          <cell r="I24">
            <v>46.734999999999999</v>
          </cell>
          <cell r="J24">
            <v>-1000000</v>
          </cell>
          <cell r="K24" t="str">
            <v>RIL</v>
          </cell>
          <cell r="M24" t="str">
            <v>HDFC BANK</v>
          </cell>
          <cell r="N24" t="str">
            <v>0000010000003</v>
          </cell>
          <cell r="P24">
            <v>-5000000</v>
          </cell>
        </row>
        <row r="25">
          <cell r="A25" t="str">
            <v>0000001005248</v>
          </cell>
          <cell r="B25">
            <v>37817</v>
          </cell>
          <cell r="C25" t="str">
            <v>P</v>
          </cell>
          <cell r="D25" t="str">
            <v>00</v>
          </cell>
          <cell r="E25" t="str">
            <v>USD</v>
          </cell>
          <cell r="F25">
            <v>550</v>
          </cell>
          <cell r="G25" t="str">
            <v>INR</v>
          </cell>
          <cell r="H25">
            <v>46.137500000000003</v>
          </cell>
          <cell r="I25">
            <v>46.225000000000001</v>
          </cell>
          <cell r="J25">
            <v>48.12</v>
          </cell>
          <cell r="K25" t="str">
            <v>RIL</v>
          </cell>
          <cell r="M25" t="str">
            <v>HDFC BANK</v>
          </cell>
          <cell r="N25" t="str">
            <v>0000010042413</v>
          </cell>
          <cell r="P25">
            <v>550</v>
          </cell>
        </row>
        <row r="26">
          <cell r="A26" t="str">
            <v>0000001005248</v>
          </cell>
          <cell r="B26">
            <v>37817</v>
          </cell>
          <cell r="C26" t="str">
            <v>P</v>
          </cell>
          <cell r="D26" t="str">
            <v>00</v>
          </cell>
          <cell r="E26" t="str">
            <v>USD</v>
          </cell>
          <cell r="F26">
            <v>120</v>
          </cell>
          <cell r="G26" t="str">
            <v>INR</v>
          </cell>
          <cell r="H26">
            <v>46.137500000000003</v>
          </cell>
          <cell r="I26">
            <v>46.225000000000001</v>
          </cell>
          <cell r="J26">
            <v>10.5</v>
          </cell>
          <cell r="K26" t="str">
            <v>RIL</v>
          </cell>
          <cell r="M26" t="str">
            <v>HDFC BANK</v>
          </cell>
          <cell r="N26" t="str">
            <v>0000010042414</v>
          </cell>
          <cell r="P26">
            <v>120</v>
          </cell>
        </row>
        <row r="27">
          <cell r="A27" t="str">
            <v>0000001005248</v>
          </cell>
          <cell r="B27">
            <v>37817</v>
          </cell>
          <cell r="C27" t="str">
            <v>P</v>
          </cell>
          <cell r="D27" t="str">
            <v>00</v>
          </cell>
          <cell r="E27" t="str">
            <v>USD</v>
          </cell>
          <cell r="F27">
            <v>375</v>
          </cell>
          <cell r="G27" t="str">
            <v>INR</v>
          </cell>
          <cell r="H27">
            <v>46.137500000000003</v>
          </cell>
          <cell r="I27">
            <v>46.225000000000001</v>
          </cell>
          <cell r="J27">
            <v>32.82</v>
          </cell>
          <cell r="K27" t="str">
            <v>RIL</v>
          </cell>
          <cell r="M27" t="str">
            <v>HDFC BANK</v>
          </cell>
          <cell r="N27" t="str">
            <v>0000010042415</v>
          </cell>
          <cell r="P27">
            <v>375</v>
          </cell>
        </row>
        <row r="28">
          <cell r="A28" t="str">
            <v>0000001005249</v>
          </cell>
          <cell r="B28">
            <v>37817</v>
          </cell>
          <cell r="C28" t="str">
            <v>P</v>
          </cell>
          <cell r="D28" t="str">
            <v>00</v>
          </cell>
          <cell r="E28" t="str">
            <v>EUR</v>
          </cell>
          <cell r="F28">
            <v>4525.45</v>
          </cell>
          <cell r="G28" t="str">
            <v>INR</v>
          </cell>
          <cell r="H28">
            <v>52.05</v>
          </cell>
          <cell r="I28">
            <v>51.77</v>
          </cell>
          <cell r="J28">
            <v>-1267.1199999999999</v>
          </cell>
          <cell r="K28" t="str">
            <v>RIL</v>
          </cell>
          <cell r="M28" t="str">
            <v>HDFC BANK</v>
          </cell>
          <cell r="N28" t="str">
            <v>0000010042416</v>
          </cell>
          <cell r="P28">
            <v>4525.45</v>
          </cell>
        </row>
        <row r="29">
          <cell r="A29" t="str">
            <v>0000001005249</v>
          </cell>
          <cell r="B29">
            <v>37817</v>
          </cell>
          <cell r="C29" t="str">
            <v>P</v>
          </cell>
          <cell r="D29" t="str">
            <v>00</v>
          </cell>
          <cell r="E29" t="str">
            <v>EUR</v>
          </cell>
          <cell r="F29">
            <v>1740</v>
          </cell>
          <cell r="G29" t="str">
            <v>INR</v>
          </cell>
          <cell r="H29">
            <v>52.05</v>
          </cell>
          <cell r="I29">
            <v>51.77</v>
          </cell>
          <cell r="J29">
            <v>-487.2</v>
          </cell>
          <cell r="K29" t="str">
            <v>RIL</v>
          </cell>
          <cell r="M29" t="str">
            <v>HDFC BANK</v>
          </cell>
          <cell r="N29" t="str">
            <v>0000010042417</v>
          </cell>
          <cell r="P29">
            <v>1740</v>
          </cell>
        </row>
        <row r="30">
          <cell r="A30" t="str">
            <v>0000001005249</v>
          </cell>
          <cell r="B30">
            <v>37817</v>
          </cell>
          <cell r="C30" t="str">
            <v>P</v>
          </cell>
          <cell r="D30" t="str">
            <v>00</v>
          </cell>
          <cell r="E30" t="str">
            <v>EUR</v>
          </cell>
          <cell r="F30">
            <v>7180</v>
          </cell>
          <cell r="G30" t="str">
            <v>INR</v>
          </cell>
          <cell r="H30">
            <v>52.05</v>
          </cell>
          <cell r="I30">
            <v>51.77</v>
          </cell>
          <cell r="J30">
            <v>-2010.4</v>
          </cell>
          <cell r="K30" t="str">
            <v>RIL</v>
          </cell>
          <cell r="M30" t="str">
            <v>HDFC BANK</v>
          </cell>
          <cell r="N30" t="str">
            <v>0000010042418</v>
          </cell>
          <cell r="P30">
            <v>7180</v>
          </cell>
        </row>
        <row r="31">
          <cell r="A31" t="str">
            <v>0000001005250</v>
          </cell>
          <cell r="B31">
            <v>37817</v>
          </cell>
          <cell r="C31" t="str">
            <v>P</v>
          </cell>
          <cell r="D31" t="str">
            <v>00</v>
          </cell>
          <cell r="E31" t="str">
            <v>USD</v>
          </cell>
          <cell r="F31">
            <v>6250</v>
          </cell>
          <cell r="G31" t="str">
            <v>INR</v>
          </cell>
          <cell r="H31">
            <v>46.137500000000003</v>
          </cell>
          <cell r="I31">
            <v>46.225000000000001</v>
          </cell>
          <cell r="J31">
            <v>546.87</v>
          </cell>
          <cell r="K31" t="str">
            <v>RIL</v>
          </cell>
          <cell r="M31" t="str">
            <v>INDIAN BANK</v>
          </cell>
          <cell r="N31" t="str">
            <v>0000010042419</v>
          </cell>
          <cell r="P31">
            <v>6250</v>
          </cell>
        </row>
        <row r="32">
          <cell r="A32" t="str">
            <v>0000001005272</v>
          </cell>
          <cell r="B32">
            <v>37817</v>
          </cell>
          <cell r="C32" t="str">
            <v>S</v>
          </cell>
          <cell r="D32" t="str">
            <v>12</v>
          </cell>
          <cell r="E32" t="str">
            <v>USD</v>
          </cell>
          <cell r="F32">
            <v>5000000</v>
          </cell>
          <cell r="G32" t="str">
            <v>INR</v>
          </cell>
          <cell r="H32">
            <v>46.33</v>
          </cell>
          <cell r="I32">
            <v>46.395000000000003</v>
          </cell>
          <cell r="J32">
            <v>-325000</v>
          </cell>
          <cell r="K32" t="str">
            <v>RIL</v>
          </cell>
          <cell r="M32" t="str">
            <v>HONGKONG BANK</v>
          </cell>
          <cell r="N32" t="str">
            <v>0000010000086</v>
          </cell>
          <cell r="P32">
            <v>-5000000</v>
          </cell>
        </row>
        <row r="33">
          <cell r="A33" t="str">
            <v>0000001005278</v>
          </cell>
          <cell r="B33">
            <v>37818</v>
          </cell>
          <cell r="C33" t="str">
            <v>P</v>
          </cell>
          <cell r="D33" t="str">
            <v>00</v>
          </cell>
          <cell r="E33" t="str">
            <v>EUR</v>
          </cell>
          <cell r="F33">
            <v>172941.78</v>
          </cell>
          <cell r="G33" t="str">
            <v>INR</v>
          </cell>
          <cell r="H33">
            <v>51.53</v>
          </cell>
          <cell r="I33">
            <v>51.77</v>
          </cell>
          <cell r="J33">
            <v>41506.03</v>
          </cell>
          <cell r="K33" t="str">
            <v>TFIL</v>
          </cell>
          <cell r="M33" t="str">
            <v>IDBI BANK</v>
          </cell>
          <cell r="N33" t="str">
            <v>0000010042558</v>
          </cell>
          <cell r="P33">
            <v>172941.78</v>
          </cell>
        </row>
        <row r="34">
          <cell r="A34" t="str">
            <v>0000001005280</v>
          </cell>
          <cell r="B34">
            <v>37818</v>
          </cell>
          <cell r="C34" t="str">
            <v>P</v>
          </cell>
          <cell r="D34" t="str">
            <v>00</v>
          </cell>
          <cell r="E34" t="str">
            <v>USD</v>
          </cell>
          <cell r="F34">
            <v>294170.34000000003</v>
          </cell>
          <cell r="G34" t="str">
            <v>INR</v>
          </cell>
          <cell r="H34">
            <v>46.204999999999998</v>
          </cell>
          <cell r="I34">
            <v>46.225000000000001</v>
          </cell>
          <cell r="J34">
            <v>5883.41</v>
          </cell>
          <cell r="K34" t="str">
            <v>RIL</v>
          </cell>
          <cell r="M34" t="str">
            <v>HDFC BANK</v>
          </cell>
          <cell r="N34" t="str">
            <v>0000010042529</v>
          </cell>
          <cell r="P34">
            <v>294170.34000000003</v>
          </cell>
        </row>
        <row r="35">
          <cell r="A35" t="str">
            <v>0000001005288</v>
          </cell>
          <cell r="B35">
            <v>37818</v>
          </cell>
          <cell r="C35" t="str">
            <v>P</v>
          </cell>
          <cell r="D35" t="str">
            <v>00</v>
          </cell>
          <cell r="E35" t="str">
            <v>USD</v>
          </cell>
          <cell r="F35">
            <v>314000</v>
          </cell>
          <cell r="G35" t="str">
            <v>INR</v>
          </cell>
          <cell r="H35">
            <v>46.204999999999998</v>
          </cell>
          <cell r="I35">
            <v>46.225000000000001</v>
          </cell>
          <cell r="J35">
            <v>6280</v>
          </cell>
          <cell r="K35" t="str">
            <v>RIL</v>
          </cell>
          <cell r="M35" t="str">
            <v>CITI BANK N.A</v>
          </cell>
          <cell r="N35" t="str">
            <v>0000010042566</v>
          </cell>
          <cell r="P35">
            <v>314000</v>
          </cell>
        </row>
        <row r="36">
          <cell r="A36" t="str">
            <v>0000001005288</v>
          </cell>
          <cell r="B36">
            <v>37818</v>
          </cell>
          <cell r="C36" t="str">
            <v>P</v>
          </cell>
          <cell r="D36" t="str">
            <v>00</v>
          </cell>
          <cell r="E36" t="str">
            <v>USD</v>
          </cell>
          <cell r="F36">
            <v>43685</v>
          </cell>
          <cell r="G36" t="str">
            <v>INR</v>
          </cell>
          <cell r="H36">
            <v>46.204999999999998</v>
          </cell>
          <cell r="I36">
            <v>46.225000000000001</v>
          </cell>
          <cell r="J36">
            <v>873.7</v>
          </cell>
          <cell r="K36" t="str">
            <v>RIL</v>
          </cell>
          <cell r="M36" t="str">
            <v>CITI BANK N.A</v>
          </cell>
          <cell r="N36" t="str">
            <v>0000010042567</v>
          </cell>
          <cell r="P36">
            <v>43685</v>
          </cell>
        </row>
        <row r="37">
          <cell r="A37" t="str">
            <v>0000001005289</v>
          </cell>
          <cell r="B37">
            <v>37818</v>
          </cell>
          <cell r="C37" t="str">
            <v>P</v>
          </cell>
          <cell r="D37" t="str">
            <v>00</v>
          </cell>
          <cell r="E37" t="str">
            <v>USD</v>
          </cell>
          <cell r="F37">
            <v>2794</v>
          </cell>
          <cell r="G37" t="str">
            <v>INR</v>
          </cell>
          <cell r="H37">
            <v>46.21</v>
          </cell>
          <cell r="I37">
            <v>46.225000000000001</v>
          </cell>
          <cell r="J37">
            <v>41.91</v>
          </cell>
          <cell r="K37" t="str">
            <v>RIL</v>
          </cell>
          <cell r="M37" t="str">
            <v>HONGKONG BANK</v>
          </cell>
          <cell r="N37" t="str">
            <v>0000010042570</v>
          </cell>
          <cell r="P37">
            <v>2794</v>
          </cell>
        </row>
        <row r="38">
          <cell r="A38" t="str">
            <v>0000001005290</v>
          </cell>
          <cell r="B38">
            <v>37818</v>
          </cell>
          <cell r="C38" t="str">
            <v>P</v>
          </cell>
          <cell r="D38" t="str">
            <v>00</v>
          </cell>
          <cell r="E38" t="str">
            <v>USD</v>
          </cell>
          <cell r="F38">
            <v>28000</v>
          </cell>
          <cell r="G38" t="str">
            <v>INR</v>
          </cell>
          <cell r="H38">
            <v>46.204999999999998</v>
          </cell>
          <cell r="I38">
            <v>46.225000000000001</v>
          </cell>
          <cell r="J38">
            <v>560</v>
          </cell>
          <cell r="K38" t="str">
            <v>RIL</v>
          </cell>
          <cell r="M38" t="str">
            <v>HDFC BANK</v>
          </cell>
          <cell r="N38" t="str">
            <v>0000010042625</v>
          </cell>
          <cell r="P38">
            <v>28000</v>
          </cell>
        </row>
        <row r="39">
          <cell r="A39" t="str">
            <v>0000001005290</v>
          </cell>
          <cell r="B39">
            <v>37818</v>
          </cell>
          <cell r="C39" t="str">
            <v>P</v>
          </cell>
          <cell r="D39" t="str">
            <v>00</v>
          </cell>
          <cell r="E39" t="str">
            <v>USD</v>
          </cell>
          <cell r="F39">
            <v>30000</v>
          </cell>
          <cell r="G39" t="str">
            <v>INR</v>
          </cell>
          <cell r="H39">
            <v>46.204999999999998</v>
          </cell>
          <cell r="I39">
            <v>46.225000000000001</v>
          </cell>
          <cell r="J39">
            <v>600</v>
          </cell>
          <cell r="K39" t="str">
            <v>RIL</v>
          </cell>
          <cell r="M39" t="str">
            <v>HDFC BANK</v>
          </cell>
          <cell r="N39" t="str">
            <v>0000010042635</v>
          </cell>
          <cell r="P39">
            <v>30000</v>
          </cell>
        </row>
        <row r="40">
          <cell r="A40" t="str">
            <v>0000001005294</v>
          </cell>
          <cell r="B40">
            <v>37818</v>
          </cell>
          <cell r="C40" t="str">
            <v>P</v>
          </cell>
          <cell r="D40" t="str">
            <v>00</v>
          </cell>
          <cell r="E40" t="str">
            <v>USD</v>
          </cell>
          <cell r="F40">
            <v>7000</v>
          </cell>
          <cell r="G40" t="str">
            <v>INR</v>
          </cell>
          <cell r="H40">
            <v>46.21</v>
          </cell>
          <cell r="I40">
            <v>46.225000000000001</v>
          </cell>
          <cell r="J40">
            <v>105</v>
          </cell>
          <cell r="K40" t="str">
            <v>RIL</v>
          </cell>
          <cell r="M40" t="str">
            <v>HDFC BANK</v>
          </cell>
          <cell r="N40" t="str">
            <v>0000010042228</v>
          </cell>
          <cell r="P40">
            <v>7000</v>
          </cell>
        </row>
        <row r="41">
          <cell r="A41" t="str">
            <v>0000001005294</v>
          </cell>
          <cell r="B41">
            <v>37818</v>
          </cell>
          <cell r="C41" t="str">
            <v>P</v>
          </cell>
          <cell r="D41" t="str">
            <v>00</v>
          </cell>
          <cell r="E41" t="str">
            <v>USD</v>
          </cell>
          <cell r="F41">
            <v>7000</v>
          </cell>
          <cell r="G41" t="str">
            <v>INR</v>
          </cell>
          <cell r="H41">
            <v>46.21</v>
          </cell>
          <cell r="I41">
            <v>46.225000000000001</v>
          </cell>
          <cell r="J41">
            <v>105</v>
          </cell>
          <cell r="K41" t="str">
            <v>RIL</v>
          </cell>
          <cell r="M41" t="str">
            <v>HDFC BANK</v>
          </cell>
          <cell r="N41" t="str">
            <v>0000010042229</v>
          </cell>
          <cell r="P41">
            <v>7000</v>
          </cell>
        </row>
        <row r="42">
          <cell r="A42" t="str">
            <v>0000001005295</v>
          </cell>
          <cell r="B42">
            <v>37818</v>
          </cell>
          <cell r="C42" t="str">
            <v>S</v>
          </cell>
          <cell r="D42" t="str">
            <v>00</v>
          </cell>
          <cell r="E42" t="str">
            <v>USD</v>
          </cell>
          <cell r="F42">
            <v>237000</v>
          </cell>
          <cell r="G42" t="str">
            <v>INR</v>
          </cell>
          <cell r="H42">
            <v>46.18</v>
          </cell>
          <cell r="I42">
            <v>46.234999999999999</v>
          </cell>
          <cell r="J42">
            <v>-13035</v>
          </cell>
          <cell r="K42" t="str">
            <v>RIL</v>
          </cell>
          <cell r="M42" t="str">
            <v>ABN AMRO BANK.N.V</v>
          </cell>
          <cell r="N42" t="str">
            <v>0000010025272</v>
          </cell>
          <cell r="P42">
            <v>-237000</v>
          </cell>
        </row>
        <row r="43">
          <cell r="A43" t="str">
            <v>0000001005295</v>
          </cell>
          <cell r="B43">
            <v>37818</v>
          </cell>
          <cell r="C43" t="str">
            <v>S</v>
          </cell>
          <cell r="D43" t="str">
            <v>00</v>
          </cell>
          <cell r="E43" t="str">
            <v>USD</v>
          </cell>
          <cell r="F43">
            <v>8755</v>
          </cell>
          <cell r="G43" t="str">
            <v>INR</v>
          </cell>
          <cell r="H43">
            <v>46.18</v>
          </cell>
          <cell r="I43">
            <v>46.234999999999999</v>
          </cell>
          <cell r="J43">
            <v>-481.53</v>
          </cell>
          <cell r="K43" t="str">
            <v>RIL</v>
          </cell>
          <cell r="M43" t="str">
            <v>ABN AMRO BANK.N.V</v>
          </cell>
          <cell r="N43" t="str">
            <v>0000010032678</v>
          </cell>
          <cell r="P43">
            <v>-8755</v>
          </cell>
        </row>
        <row r="44">
          <cell r="A44" t="str">
            <v>0000001005295</v>
          </cell>
          <cell r="B44">
            <v>37818</v>
          </cell>
          <cell r="C44" t="str">
            <v>S</v>
          </cell>
          <cell r="D44" t="str">
            <v>00</v>
          </cell>
          <cell r="E44" t="str">
            <v>USD</v>
          </cell>
          <cell r="F44">
            <v>114000</v>
          </cell>
          <cell r="G44" t="str">
            <v>INR</v>
          </cell>
          <cell r="H44">
            <v>46.18</v>
          </cell>
          <cell r="I44">
            <v>46.234999999999999</v>
          </cell>
          <cell r="J44">
            <v>-6270</v>
          </cell>
          <cell r="K44" t="str">
            <v>RIL</v>
          </cell>
          <cell r="M44" t="str">
            <v>ABN AMRO BANK.N.V</v>
          </cell>
          <cell r="N44" t="str">
            <v>0000010037610</v>
          </cell>
          <cell r="P44">
            <v>-114000</v>
          </cell>
        </row>
        <row r="45">
          <cell r="A45" t="str">
            <v>0000001005295</v>
          </cell>
          <cell r="B45">
            <v>37818</v>
          </cell>
          <cell r="C45" t="str">
            <v>S</v>
          </cell>
          <cell r="D45" t="str">
            <v>00</v>
          </cell>
          <cell r="E45" t="str">
            <v>USD</v>
          </cell>
          <cell r="F45">
            <v>181100</v>
          </cell>
          <cell r="G45" t="str">
            <v>INR</v>
          </cell>
          <cell r="H45">
            <v>46.18</v>
          </cell>
          <cell r="I45">
            <v>46.234999999999999</v>
          </cell>
          <cell r="J45">
            <v>-9960.5</v>
          </cell>
          <cell r="K45" t="str">
            <v>RIL</v>
          </cell>
          <cell r="M45" t="str">
            <v>ABN AMRO BANK.N.V</v>
          </cell>
          <cell r="N45" t="str">
            <v>0000010042564</v>
          </cell>
          <cell r="P45">
            <v>-181100</v>
          </cell>
        </row>
        <row r="46">
          <cell r="A46" t="str">
            <v>0000001005298</v>
          </cell>
          <cell r="B46">
            <v>37818</v>
          </cell>
          <cell r="C46" t="str">
            <v>S</v>
          </cell>
          <cell r="D46" t="str">
            <v>00</v>
          </cell>
          <cell r="E46" t="str">
            <v>USD</v>
          </cell>
          <cell r="F46">
            <v>108973.03</v>
          </cell>
          <cell r="G46" t="str">
            <v>INR</v>
          </cell>
          <cell r="H46">
            <v>46.25</v>
          </cell>
          <cell r="I46">
            <v>46.234999999999999</v>
          </cell>
          <cell r="J46">
            <v>1634.6</v>
          </cell>
          <cell r="K46" t="str">
            <v>RIL</v>
          </cell>
          <cell r="M46" t="str">
            <v>HONGKONG BANK</v>
          </cell>
          <cell r="N46" t="str">
            <v>0000010030122</v>
          </cell>
          <cell r="P46">
            <v>-108973.03</v>
          </cell>
        </row>
        <row r="47">
          <cell r="A47" t="str">
            <v>0000001005298</v>
          </cell>
          <cell r="B47">
            <v>37818</v>
          </cell>
          <cell r="C47" t="str">
            <v>S</v>
          </cell>
          <cell r="D47" t="str">
            <v>00</v>
          </cell>
          <cell r="E47" t="str">
            <v>USD</v>
          </cell>
          <cell r="F47">
            <v>87501.96</v>
          </cell>
          <cell r="G47" t="str">
            <v>INR</v>
          </cell>
          <cell r="H47">
            <v>46.25</v>
          </cell>
          <cell r="I47">
            <v>46.234999999999999</v>
          </cell>
          <cell r="J47">
            <v>1312.53</v>
          </cell>
          <cell r="K47" t="str">
            <v>RIL</v>
          </cell>
          <cell r="M47" t="str">
            <v>HONGKONG BANK</v>
          </cell>
          <cell r="N47" t="str">
            <v>0000010030123</v>
          </cell>
          <cell r="P47">
            <v>-87501.96</v>
          </cell>
        </row>
        <row r="48">
          <cell r="A48" t="str">
            <v>0000001005298</v>
          </cell>
          <cell r="B48">
            <v>37818</v>
          </cell>
          <cell r="C48" t="str">
            <v>S</v>
          </cell>
          <cell r="D48" t="str">
            <v>00</v>
          </cell>
          <cell r="E48" t="str">
            <v>USD</v>
          </cell>
          <cell r="F48">
            <v>43878.66</v>
          </cell>
          <cell r="G48" t="str">
            <v>INR</v>
          </cell>
          <cell r="H48">
            <v>46.25</v>
          </cell>
          <cell r="I48">
            <v>46.234999999999999</v>
          </cell>
          <cell r="J48">
            <v>658.18</v>
          </cell>
          <cell r="K48" t="str">
            <v>RIL</v>
          </cell>
          <cell r="M48" t="str">
            <v>HONGKONG BANK</v>
          </cell>
          <cell r="N48" t="str">
            <v>0000010030376</v>
          </cell>
          <cell r="P48">
            <v>-43878.66</v>
          </cell>
        </row>
        <row r="49">
          <cell r="A49" t="str">
            <v>0000001005298</v>
          </cell>
          <cell r="B49">
            <v>37818</v>
          </cell>
          <cell r="C49" t="str">
            <v>S</v>
          </cell>
          <cell r="D49" t="str">
            <v>00</v>
          </cell>
          <cell r="E49" t="str">
            <v>USD</v>
          </cell>
          <cell r="F49">
            <v>156060</v>
          </cell>
          <cell r="G49" t="str">
            <v>INR</v>
          </cell>
          <cell r="H49">
            <v>46.25</v>
          </cell>
          <cell r="I49">
            <v>46.234999999999999</v>
          </cell>
          <cell r="J49">
            <v>2340.9</v>
          </cell>
          <cell r="K49" t="str">
            <v>RIL</v>
          </cell>
          <cell r="M49" t="str">
            <v>HONGKONG BANK</v>
          </cell>
          <cell r="N49" t="str">
            <v>0000010038683</v>
          </cell>
          <cell r="P49">
            <v>-156060</v>
          </cell>
        </row>
        <row r="50">
          <cell r="A50" t="str">
            <v>0000001005298</v>
          </cell>
          <cell r="B50">
            <v>37818</v>
          </cell>
          <cell r="C50" t="str">
            <v>S</v>
          </cell>
          <cell r="D50" t="str">
            <v>00</v>
          </cell>
          <cell r="E50" t="str">
            <v>USD</v>
          </cell>
          <cell r="F50">
            <v>251430</v>
          </cell>
          <cell r="G50" t="str">
            <v>INR</v>
          </cell>
          <cell r="H50">
            <v>46.25</v>
          </cell>
          <cell r="I50">
            <v>46.234999999999999</v>
          </cell>
          <cell r="J50">
            <v>3771.45</v>
          </cell>
          <cell r="K50" t="str">
            <v>RIL</v>
          </cell>
          <cell r="M50" t="str">
            <v>HONGKONG BANK</v>
          </cell>
          <cell r="N50" t="str">
            <v>0000010038684</v>
          </cell>
          <cell r="P50">
            <v>-251430</v>
          </cell>
        </row>
        <row r="51">
          <cell r="A51" t="str">
            <v>0000001005298</v>
          </cell>
          <cell r="B51">
            <v>37818</v>
          </cell>
          <cell r="C51" t="str">
            <v>S</v>
          </cell>
          <cell r="D51" t="str">
            <v>00</v>
          </cell>
          <cell r="E51" t="str">
            <v>USD</v>
          </cell>
          <cell r="F51">
            <v>78030</v>
          </cell>
          <cell r="G51" t="str">
            <v>INR</v>
          </cell>
          <cell r="H51">
            <v>46.25</v>
          </cell>
          <cell r="I51">
            <v>46.234999999999999</v>
          </cell>
          <cell r="J51">
            <v>1170.45</v>
          </cell>
          <cell r="K51" t="str">
            <v>RIL</v>
          </cell>
          <cell r="M51" t="str">
            <v>HONGKONG BANK</v>
          </cell>
          <cell r="N51" t="str">
            <v>0000010038724</v>
          </cell>
          <cell r="P51">
            <v>-78030</v>
          </cell>
        </row>
        <row r="52">
          <cell r="A52" t="str">
            <v>0000001005298</v>
          </cell>
          <cell r="B52">
            <v>37818</v>
          </cell>
          <cell r="C52" t="str">
            <v>S</v>
          </cell>
          <cell r="D52" t="str">
            <v>00</v>
          </cell>
          <cell r="E52" t="str">
            <v>USD</v>
          </cell>
          <cell r="F52">
            <v>150800</v>
          </cell>
          <cell r="G52" t="str">
            <v>INR</v>
          </cell>
          <cell r="H52">
            <v>46.25</v>
          </cell>
          <cell r="I52">
            <v>46.234999999999999</v>
          </cell>
          <cell r="J52">
            <v>2262</v>
          </cell>
          <cell r="K52" t="str">
            <v>RIL</v>
          </cell>
          <cell r="M52" t="str">
            <v>HONGKONG BANK</v>
          </cell>
          <cell r="N52" t="str">
            <v>0000010038853</v>
          </cell>
          <cell r="P52">
            <v>-150800</v>
          </cell>
        </row>
        <row r="53">
          <cell r="A53" t="str">
            <v>0000001005298</v>
          </cell>
          <cell r="B53">
            <v>37818</v>
          </cell>
          <cell r="C53" t="str">
            <v>S</v>
          </cell>
          <cell r="D53" t="str">
            <v>00</v>
          </cell>
          <cell r="E53" t="str">
            <v>USD</v>
          </cell>
          <cell r="F53">
            <v>120640</v>
          </cell>
          <cell r="G53" t="str">
            <v>INR</v>
          </cell>
          <cell r="H53">
            <v>46.25</v>
          </cell>
          <cell r="I53">
            <v>46.234999999999999</v>
          </cell>
          <cell r="J53">
            <v>1809.6</v>
          </cell>
          <cell r="K53" t="str">
            <v>RIL</v>
          </cell>
          <cell r="M53" t="str">
            <v>HONGKONG BANK</v>
          </cell>
          <cell r="N53" t="str">
            <v>0000010038857</v>
          </cell>
          <cell r="P53">
            <v>-120640</v>
          </cell>
        </row>
        <row r="54">
          <cell r="A54" t="str">
            <v>0000001005298</v>
          </cell>
          <cell r="B54">
            <v>37818</v>
          </cell>
          <cell r="C54" t="str">
            <v>S</v>
          </cell>
          <cell r="D54" t="str">
            <v>00</v>
          </cell>
          <cell r="E54" t="str">
            <v>USD</v>
          </cell>
          <cell r="F54">
            <v>61440</v>
          </cell>
          <cell r="G54" t="str">
            <v>INR</v>
          </cell>
          <cell r="H54">
            <v>46.25</v>
          </cell>
          <cell r="I54">
            <v>46.234999999999999</v>
          </cell>
          <cell r="J54">
            <v>921.6</v>
          </cell>
          <cell r="K54" t="str">
            <v>RIL</v>
          </cell>
          <cell r="M54" t="str">
            <v>HONGKONG BANK</v>
          </cell>
          <cell r="N54" t="str">
            <v>0000010038863</v>
          </cell>
          <cell r="P54">
            <v>-61440</v>
          </cell>
        </row>
        <row r="55">
          <cell r="A55" t="str">
            <v>0000001005298</v>
          </cell>
          <cell r="B55">
            <v>37818</v>
          </cell>
          <cell r="C55" t="str">
            <v>S</v>
          </cell>
          <cell r="D55" t="str">
            <v>00</v>
          </cell>
          <cell r="E55" t="str">
            <v>USD</v>
          </cell>
          <cell r="F55">
            <v>138720</v>
          </cell>
          <cell r="G55" t="str">
            <v>INR</v>
          </cell>
          <cell r="H55">
            <v>46.25</v>
          </cell>
          <cell r="I55">
            <v>46.234999999999999</v>
          </cell>
          <cell r="J55">
            <v>2080.8000000000002</v>
          </cell>
          <cell r="K55" t="str">
            <v>RIL</v>
          </cell>
          <cell r="M55" t="str">
            <v>HONGKONG BANK</v>
          </cell>
          <cell r="N55" t="str">
            <v>0000010039726</v>
          </cell>
          <cell r="P55">
            <v>-138720</v>
          </cell>
        </row>
        <row r="56">
          <cell r="A56" t="str">
            <v>0000001005299</v>
          </cell>
          <cell r="B56">
            <v>37818</v>
          </cell>
          <cell r="C56" t="str">
            <v>P</v>
          </cell>
          <cell r="D56" t="str">
            <v>00</v>
          </cell>
          <cell r="E56" t="str">
            <v>USD</v>
          </cell>
          <cell r="F56">
            <v>30000</v>
          </cell>
          <cell r="G56" t="str">
            <v>INR</v>
          </cell>
          <cell r="H56">
            <v>46.217500000000001</v>
          </cell>
          <cell r="I56">
            <v>46.225000000000001</v>
          </cell>
          <cell r="J56">
            <v>225</v>
          </cell>
          <cell r="K56" t="str">
            <v>RIL</v>
          </cell>
          <cell r="M56" t="str">
            <v>INDIAN BANK</v>
          </cell>
          <cell r="N56" t="str">
            <v>0000010042597</v>
          </cell>
          <cell r="P56">
            <v>30000</v>
          </cell>
        </row>
        <row r="57">
          <cell r="A57" t="str">
            <v>0000001005302</v>
          </cell>
          <cell r="B57">
            <v>37818</v>
          </cell>
          <cell r="C57" t="str">
            <v>S</v>
          </cell>
          <cell r="D57" t="str">
            <v>00</v>
          </cell>
          <cell r="E57" t="str">
            <v>USD</v>
          </cell>
          <cell r="F57">
            <v>24237.27</v>
          </cell>
          <cell r="G57" t="str">
            <v>INR</v>
          </cell>
          <cell r="H57">
            <v>46.25</v>
          </cell>
          <cell r="I57">
            <v>46.234999999999999</v>
          </cell>
          <cell r="J57">
            <v>363.56</v>
          </cell>
          <cell r="K57" t="str">
            <v>RIL</v>
          </cell>
          <cell r="M57" t="str">
            <v>ICICI BANK</v>
          </cell>
          <cell r="N57" t="str">
            <v>0000010033299</v>
          </cell>
          <cell r="P57">
            <v>-24237.27</v>
          </cell>
        </row>
        <row r="58">
          <cell r="A58" t="str">
            <v>0000001005302</v>
          </cell>
          <cell r="B58">
            <v>37818</v>
          </cell>
          <cell r="C58" t="str">
            <v>S</v>
          </cell>
          <cell r="D58" t="str">
            <v>00</v>
          </cell>
          <cell r="E58" t="str">
            <v>USD</v>
          </cell>
          <cell r="F58">
            <v>122142.66</v>
          </cell>
          <cell r="G58" t="str">
            <v>INR</v>
          </cell>
          <cell r="H58">
            <v>46.25</v>
          </cell>
          <cell r="I58">
            <v>46.234999999999999</v>
          </cell>
          <cell r="J58">
            <v>1832.14</v>
          </cell>
          <cell r="K58" t="str">
            <v>RIL</v>
          </cell>
          <cell r="M58" t="str">
            <v>ICICI BANK</v>
          </cell>
          <cell r="N58" t="str">
            <v>0000010033796</v>
          </cell>
          <cell r="P58">
            <v>-122142.66</v>
          </cell>
        </row>
        <row r="59">
          <cell r="A59" t="str">
            <v>0000001005302</v>
          </cell>
          <cell r="B59">
            <v>37818</v>
          </cell>
          <cell r="C59" t="str">
            <v>S</v>
          </cell>
          <cell r="D59" t="str">
            <v>00</v>
          </cell>
          <cell r="E59" t="str">
            <v>USD</v>
          </cell>
          <cell r="F59">
            <v>105462.01</v>
          </cell>
          <cell r="G59" t="str">
            <v>INR</v>
          </cell>
          <cell r="H59">
            <v>46.25</v>
          </cell>
          <cell r="I59">
            <v>46.234999999999999</v>
          </cell>
          <cell r="J59">
            <v>1581.93</v>
          </cell>
          <cell r="K59" t="str">
            <v>RIL</v>
          </cell>
          <cell r="M59" t="str">
            <v>ICICI BANK</v>
          </cell>
          <cell r="N59" t="str">
            <v>0000010033797</v>
          </cell>
          <cell r="P59">
            <v>-105462.01</v>
          </cell>
        </row>
        <row r="60">
          <cell r="A60" t="str">
            <v>0000001005302</v>
          </cell>
          <cell r="B60">
            <v>37818</v>
          </cell>
          <cell r="C60" t="str">
            <v>S</v>
          </cell>
          <cell r="D60" t="str">
            <v>00</v>
          </cell>
          <cell r="E60" t="str">
            <v>USD</v>
          </cell>
          <cell r="F60">
            <v>71408.53</v>
          </cell>
          <cell r="G60" t="str">
            <v>INR</v>
          </cell>
          <cell r="H60">
            <v>46.25</v>
          </cell>
          <cell r="I60">
            <v>46.234999999999999</v>
          </cell>
          <cell r="J60">
            <v>1071.1300000000001</v>
          </cell>
          <cell r="K60" t="str">
            <v>RIL</v>
          </cell>
          <cell r="M60" t="str">
            <v>ICICI BANK</v>
          </cell>
          <cell r="N60" t="str">
            <v>0000010033800</v>
          </cell>
          <cell r="P60">
            <v>-71408.53</v>
          </cell>
        </row>
        <row r="61">
          <cell r="A61" t="str">
            <v>0000001005302</v>
          </cell>
          <cell r="B61">
            <v>37818</v>
          </cell>
          <cell r="C61" t="str">
            <v>S</v>
          </cell>
          <cell r="D61" t="str">
            <v>00</v>
          </cell>
          <cell r="E61" t="str">
            <v>USD</v>
          </cell>
          <cell r="F61">
            <v>153953.37</v>
          </cell>
          <cell r="G61" t="str">
            <v>INR</v>
          </cell>
          <cell r="H61">
            <v>46.25</v>
          </cell>
          <cell r="I61">
            <v>46.234999999999999</v>
          </cell>
          <cell r="J61">
            <v>2309.3000000000002</v>
          </cell>
          <cell r="K61" t="str">
            <v>RIL</v>
          </cell>
          <cell r="M61" t="str">
            <v>ICICI BANK</v>
          </cell>
          <cell r="N61" t="str">
            <v>0000010034105</v>
          </cell>
          <cell r="P61">
            <v>-153953.37</v>
          </cell>
        </row>
        <row r="62">
          <cell r="A62" t="str">
            <v>0000001005302</v>
          </cell>
          <cell r="B62">
            <v>37818</v>
          </cell>
          <cell r="C62" t="str">
            <v>S</v>
          </cell>
          <cell r="D62" t="str">
            <v>00</v>
          </cell>
          <cell r="E62" t="str">
            <v>USD</v>
          </cell>
          <cell r="F62">
            <v>139544.51999999999</v>
          </cell>
          <cell r="G62" t="str">
            <v>INR</v>
          </cell>
          <cell r="H62">
            <v>46.25</v>
          </cell>
          <cell r="I62">
            <v>46.234999999999999</v>
          </cell>
          <cell r="J62">
            <v>2093.17</v>
          </cell>
          <cell r="K62" t="str">
            <v>RIL</v>
          </cell>
          <cell r="M62" t="str">
            <v>ICICI BANK</v>
          </cell>
          <cell r="N62" t="str">
            <v>0000010034120</v>
          </cell>
          <cell r="P62">
            <v>-139544.51999999999</v>
          </cell>
        </row>
        <row r="63">
          <cell r="A63" t="str">
            <v>0000001005302</v>
          </cell>
          <cell r="B63">
            <v>37818</v>
          </cell>
          <cell r="C63" t="str">
            <v>S</v>
          </cell>
          <cell r="D63" t="str">
            <v>00</v>
          </cell>
          <cell r="E63" t="str">
            <v>USD</v>
          </cell>
          <cell r="F63">
            <v>33681.699999999997</v>
          </cell>
          <cell r="G63" t="str">
            <v>INR</v>
          </cell>
          <cell r="H63">
            <v>46.25</v>
          </cell>
          <cell r="I63">
            <v>46.234999999999999</v>
          </cell>
          <cell r="J63">
            <v>505.23</v>
          </cell>
          <cell r="K63" t="str">
            <v>RIL</v>
          </cell>
          <cell r="M63" t="str">
            <v>ICICI BANK</v>
          </cell>
          <cell r="N63" t="str">
            <v>0000010034133</v>
          </cell>
          <cell r="P63">
            <v>-33681.699999999997</v>
          </cell>
        </row>
        <row r="64">
          <cell r="A64" t="str">
            <v>0000001005302</v>
          </cell>
          <cell r="B64">
            <v>37818</v>
          </cell>
          <cell r="C64" t="str">
            <v>S</v>
          </cell>
          <cell r="D64" t="str">
            <v>00</v>
          </cell>
          <cell r="E64" t="str">
            <v>USD</v>
          </cell>
          <cell r="F64">
            <v>22411.73</v>
          </cell>
          <cell r="G64" t="str">
            <v>INR</v>
          </cell>
          <cell r="H64">
            <v>46.25</v>
          </cell>
          <cell r="I64">
            <v>46.234999999999999</v>
          </cell>
          <cell r="J64">
            <v>336.17</v>
          </cell>
          <cell r="K64" t="str">
            <v>RIL</v>
          </cell>
          <cell r="M64" t="str">
            <v>ICICI BANK</v>
          </cell>
          <cell r="N64" t="str">
            <v>0000010034134</v>
          </cell>
          <cell r="P64">
            <v>-22411.73</v>
          </cell>
        </row>
        <row r="65">
          <cell r="A65" t="str">
            <v>0000001005302</v>
          </cell>
          <cell r="B65">
            <v>37818</v>
          </cell>
          <cell r="C65" t="str">
            <v>S</v>
          </cell>
          <cell r="D65" t="str">
            <v>00</v>
          </cell>
          <cell r="E65" t="str">
            <v>USD</v>
          </cell>
          <cell r="F65">
            <v>61997.279999999999</v>
          </cell>
          <cell r="G65" t="str">
            <v>INR</v>
          </cell>
          <cell r="H65">
            <v>46.25</v>
          </cell>
          <cell r="I65">
            <v>46.234999999999999</v>
          </cell>
          <cell r="J65">
            <v>929.96</v>
          </cell>
          <cell r="K65" t="str">
            <v>RIL</v>
          </cell>
          <cell r="M65" t="str">
            <v>ICICI BANK</v>
          </cell>
          <cell r="N65" t="str">
            <v>0000010034135</v>
          </cell>
          <cell r="P65">
            <v>-61997.279999999999</v>
          </cell>
        </row>
        <row r="66">
          <cell r="A66" t="str">
            <v>0000001005305</v>
          </cell>
          <cell r="B66">
            <v>37818</v>
          </cell>
          <cell r="C66" t="str">
            <v>P</v>
          </cell>
          <cell r="D66" t="str">
            <v>24</v>
          </cell>
          <cell r="E66" t="str">
            <v>USD</v>
          </cell>
          <cell r="F66">
            <v>2623207.0699999998</v>
          </cell>
          <cell r="G66" t="str">
            <v>INR</v>
          </cell>
          <cell r="H66">
            <v>46.207500000000003</v>
          </cell>
          <cell r="I66">
            <v>46.225000000000001</v>
          </cell>
          <cell r="J66">
            <v>45906.12</v>
          </cell>
          <cell r="K66" t="str">
            <v>RIL</v>
          </cell>
          <cell r="M66" t="str">
            <v>BANK OF AMERICA N.A</v>
          </cell>
          <cell r="N66" t="str">
            <v>0000010042707</v>
          </cell>
          <cell r="P66">
            <v>2623207.0699999998</v>
          </cell>
        </row>
        <row r="67">
          <cell r="A67" t="str">
            <v>0000001005311</v>
          </cell>
          <cell r="B67">
            <v>37818</v>
          </cell>
          <cell r="C67" t="str">
            <v>P</v>
          </cell>
          <cell r="D67" t="str">
            <v>00</v>
          </cell>
          <cell r="E67" t="str">
            <v>EUR</v>
          </cell>
          <cell r="F67">
            <v>5900</v>
          </cell>
          <cell r="G67" t="str">
            <v>INR</v>
          </cell>
          <cell r="H67">
            <v>51.515000000000001</v>
          </cell>
          <cell r="I67">
            <v>51.77</v>
          </cell>
          <cell r="J67">
            <v>1504.5</v>
          </cell>
          <cell r="K67" t="str">
            <v>RIL</v>
          </cell>
          <cell r="M67" t="str">
            <v>CITI BANK N.A</v>
          </cell>
          <cell r="N67" t="str">
            <v>0000010042563</v>
          </cell>
          <cell r="P67">
            <v>5900</v>
          </cell>
        </row>
        <row r="68">
          <cell r="A68" t="str">
            <v>0000001005316</v>
          </cell>
          <cell r="B68">
            <v>37818</v>
          </cell>
          <cell r="C68" t="str">
            <v>P</v>
          </cell>
          <cell r="D68" t="str">
            <v>00</v>
          </cell>
          <cell r="E68" t="str">
            <v>JPY</v>
          </cell>
          <cell r="F68">
            <v>68832</v>
          </cell>
          <cell r="G68" t="str">
            <v>INR</v>
          </cell>
          <cell r="H68">
            <v>39.130000000000003</v>
          </cell>
          <cell r="I68">
            <v>38.82</v>
          </cell>
          <cell r="J68">
            <v>-213.38</v>
          </cell>
          <cell r="K68" t="str">
            <v>RIL</v>
          </cell>
          <cell r="M68" t="str">
            <v>HONGKONG BANK</v>
          </cell>
          <cell r="N68" t="str">
            <v>0000010042642</v>
          </cell>
          <cell r="P68">
            <v>68832</v>
          </cell>
        </row>
        <row r="69">
          <cell r="A69" t="str">
            <v>0000001005319</v>
          </cell>
          <cell r="B69">
            <v>37818</v>
          </cell>
          <cell r="C69" t="str">
            <v>P</v>
          </cell>
          <cell r="D69" t="str">
            <v>00</v>
          </cell>
          <cell r="E69" t="str">
            <v>EUR</v>
          </cell>
          <cell r="F69">
            <v>31416.28</v>
          </cell>
          <cell r="G69" t="str">
            <v>INR</v>
          </cell>
          <cell r="H69">
            <v>51.57</v>
          </cell>
          <cell r="I69">
            <v>51.77</v>
          </cell>
          <cell r="J69">
            <v>6283.26</v>
          </cell>
          <cell r="K69" t="str">
            <v>RIL</v>
          </cell>
          <cell r="M69" t="str">
            <v>HDFC BANK</v>
          </cell>
          <cell r="N69" t="str">
            <v>0000010042636</v>
          </cell>
          <cell r="P69">
            <v>31416.28</v>
          </cell>
        </row>
        <row r="70">
          <cell r="A70" t="str">
            <v>0000001005325</v>
          </cell>
          <cell r="B70">
            <v>37819</v>
          </cell>
          <cell r="C70" t="str">
            <v>P</v>
          </cell>
          <cell r="D70" t="str">
            <v>00</v>
          </cell>
          <cell r="E70" t="str">
            <v>EUR</v>
          </cell>
          <cell r="F70">
            <v>15530.98</v>
          </cell>
          <cell r="G70" t="str">
            <v>INR</v>
          </cell>
          <cell r="H70">
            <v>51.905000000000001</v>
          </cell>
          <cell r="I70">
            <v>51.77</v>
          </cell>
          <cell r="J70">
            <v>0</v>
          </cell>
          <cell r="K70" t="str">
            <v>RIL</v>
          </cell>
          <cell r="M70" t="str">
            <v>CITI BANK N.A</v>
          </cell>
          <cell r="N70" t="str">
            <v>0000010042730</v>
          </cell>
          <cell r="P70">
            <v>15530.98</v>
          </cell>
        </row>
        <row r="71">
          <cell r="A71" t="str">
            <v>0000001005325</v>
          </cell>
          <cell r="B71">
            <v>37819</v>
          </cell>
          <cell r="C71" t="str">
            <v>P</v>
          </cell>
          <cell r="D71" t="str">
            <v>00</v>
          </cell>
          <cell r="E71" t="str">
            <v>EUR</v>
          </cell>
          <cell r="F71">
            <v>4604</v>
          </cell>
          <cell r="G71" t="str">
            <v>INR</v>
          </cell>
          <cell r="H71">
            <v>51.905000000000001</v>
          </cell>
          <cell r="I71">
            <v>51.77</v>
          </cell>
          <cell r="J71">
            <v>0</v>
          </cell>
          <cell r="K71" t="str">
            <v>RIL</v>
          </cell>
          <cell r="M71" t="str">
            <v>CITI BANK N.A</v>
          </cell>
          <cell r="N71" t="str">
            <v>0000010042731</v>
          </cell>
          <cell r="P71">
            <v>4604</v>
          </cell>
        </row>
        <row r="72">
          <cell r="A72" t="str">
            <v>0000001005325</v>
          </cell>
          <cell r="B72">
            <v>37819</v>
          </cell>
          <cell r="C72" t="str">
            <v>P</v>
          </cell>
          <cell r="D72" t="str">
            <v>00</v>
          </cell>
          <cell r="E72" t="str">
            <v>EUR</v>
          </cell>
          <cell r="F72">
            <v>2944.25</v>
          </cell>
          <cell r="G72" t="str">
            <v>INR</v>
          </cell>
          <cell r="H72">
            <v>51.905000000000001</v>
          </cell>
          <cell r="I72">
            <v>51.77</v>
          </cell>
          <cell r="J72">
            <v>0</v>
          </cell>
          <cell r="K72" t="str">
            <v>RIL</v>
          </cell>
          <cell r="M72" t="str">
            <v>CITI BANK N.A</v>
          </cell>
          <cell r="N72" t="str">
            <v>0000010042733</v>
          </cell>
          <cell r="P72">
            <v>2944.25</v>
          </cell>
        </row>
        <row r="73">
          <cell r="A73" t="str">
            <v>0000001005325</v>
          </cell>
          <cell r="B73">
            <v>37819</v>
          </cell>
          <cell r="C73" t="str">
            <v>P</v>
          </cell>
          <cell r="D73" t="str">
            <v>00</v>
          </cell>
          <cell r="E73" t="str">
            <v>EUR</v>
          </cell>
          <cell r="F73">
            <v>1635</v>
          </cell>
          <cell r="G73" t="str">
            <v>INR</v>
          </cell>
          <cell r="H73">
            <v>51.905000000000001</v>
          </cell>
          <cell r="I73">
            <v>51.77</v>
          </cell>
          <cell r="J73">
            <v>0</v>
          </cell>
          <cell r="K73" t="str">
            <v>RIL</v>
          </cell>
          <cell r="M73" t="str">
            <v>CITI BANK N.A</v>
          </cell>
          <cell r="N73" t="str">
            <v>0000010042734</v>
          </cell>
          <cell r="P73">
            <v>1635</v>
          </cell>
        </row>
        <row r="74">
          <cell r="A74" t="str">
            <v>0000001005325</v>
          </cell>
          <cell r="B74">
            <v>37819</v>
          </cell>
          <cell r="C74" t="str">
            <v>P</v>
          </cell>
          <cell r="D74" t="str">
            <v>00</v>
          </cell>
          <cell r="E74" t="str">
            <v>EUR</v>
          </cell>
          <cell r="F74">
            <v>12668.49</v>
          </cell>
          <cell r="G74" t="str">
            <v>INR</v>
          </cell>
          <cell r="H74">
            <v>51.905000000000001</v>
          </cell>
          <cell r="I74">
            <v>51.77</v>
          </cell>
          <cell r="J74">
            <v>0</v>
          </cell>
          <cell r="K74" t="str">
            <v>RIL</v>
          </cell>
          <cell r="M74" t="str">
            <v>CITI BANK N.A</v>
          </cell>
          <cell r="N74" t="str">
            <v>0000010042738</v>
          </cell>
          <cell r="P74">
            <v>12668.49</v>
          </cell>
        </row>
        <row r="75">
          <cell r="A75" t="str">
            <v>0000001005325</v>
          </cell>
          <cell r="B75">
            <v>37819</v>
          </cell>
          <cell r="C75" t="str">
            <v>P</v>
          </cell>
          <cell r="D75" t="str">
            <v>00</v>
          </cell>
          <cell r="E75" t="str">
            <v>EUR</v>
          </cell>
          <cell r="F75">
            <v>6242.4</v>
          </cell>
          <cell r="G75" t="str">
            <v>INR</v>
          </cell>
          <cell r="H75">
            <v>51.905000000000001</v>
          </cell>
          <cell r="I75">
            <v>51.77</v>
          </cell>
          <cell r="J75">
            <v>0</v>
          </cell>
          <cell r="K75" t="str">
            <v>RIL</v>
          </cell>
          <cell r="M75" t="str">
            <v>CITI BANK N.A</v>
          </cell>
          <cell r="N75" t="str">
            <v>0000010042739</v>
          </cell>
          <cell r="P75">
            <v>6242.4</v>
          </cell>
        </row>
        <row r="76">
          <cell r="A76" t="str">
            <v>0000001005326</v>
          </cell>
          <cell r="B76">
            <v>37819</v>
          </cell>
          <cell r="C76" t="str">
            <v>P</v>
          </cell>
          <cell r="D76" t="str">
            <v>00</v>
          </cell>
          <cell r="E76" t="str">
            <v>GBP</v>
          </cell>
          <cell r="F76">
            <v>1973</v>
          </cell>
          <cell r="G76" t="str">
            <v>INR</v>
          </cell>
          <cell r="H76">
            <v>73.892499999999998</v>
          </cell>
          <cell r="I76">
            <v>73.680000000000007</v>
          </cell>
          <cell r="J76">
            <v>0</v>
          </cell>
          <cell r="K76" t="str">
            <v>RIL</v>
          </cell>
          <cell r="M76" t="str">
            <v>CITI BANK N.A</v>
          </cell>
          <cell r="N76" t="str">
            <v>0000010042732</v>
          </cell>
          <cell r="P76">
            <v>1973</v>
          </cell>
        </row>
        <row r="77">
          <cell r="A77" t="str">
            <v>0000001005327</v>
          </cell>
          <cell r="B77">
            <v>37819</v>
          </cell>
          <cell r="C77" t="str">
            <v>P</v>
          </cell>
          <cell r="D77" t="str">
            <v>00</v>
          </cell>
          <cell r="E77" t="str">
            <v>USD</v>
          </cell>
          <cell r="F77">
            <v>84000</v>
          </cell>
          <cell r="G77" t="str">
            <v>INR</v>
          </cell>
          <cell r="H77">
            <v>46.265000000000001</v>
          </cell>
          <cell r="I77">
            <v>46.225000000000001</v>
          </cell>
          <cell r="J77">
            <v>-3360</v>
          </cell>
          <cell r="K77" t="str">
            <v>RIL</v>
          </cell>
          <cell r="M77" t="str">
            <v>ICICI BANK</v>
          </cell>
          <cell r="N77" t="str">
            <v>0000010042740</v>
          </cell>
          <cell r="P77">
            <v>84000</v>
          </cell>
        </row>
        <row r="78">
          <cell r="A78" t="str">
            <v>0000001005328</v>
          </cell>
          <cell r="B78">
            <v>37819</v>
          </cell>
          <cell r="C78" t="str">
            <v>P</v>
          </cell>
          <cell r="D78" t="str">
            <v>00</v>
          </cell>
          <cell r="E78" t="str">
            <v>USD</v>
          </cell>
          <cell r="F78">
            <v>1058938.56</v>
          </cell>
          <cell r="G78" t="str">
            <v>INR</v>
          </cell>
          <cell r="H78">
            <v>46.27</v>
          </cell>
          <cell r="I78">
            <v>46.225000000000001</v>
          </cell>
          <cell r="J78">
            <v>-47652.23</v>
          </cell>
          <cell r="K78" t="str">
            <v>RIL</v>
          </cell>
          <cell r="M78" t="str">
            <v>INDIAN BANK</v>
          </cell>
          <cell r="N78" t="str">
            <v>0000010042743</v>
          </cell>
          <cell r="P78">
            <v>1058938.56</v>
          </cell>
        </row>
        <row r="79">
          <cell r="A79" t="str">
            <v>0000001005329</v>
          </cell>
          <cell r="B79">
            <v>37819</v>
          </cell>
          <cell r="C79" t="str">
            <v>P</v>
          </cell>
          <cell r="D79" t="str">
            <v>00</v>
          </cell>
          <cell r="E79" t="str">
            <v>USD</v>
          </cell>
          <cell r="F79">
            <v>451200</v>
          </cell>
          <cell r="G79" t="str">
            <v>INR</v>
          </cell>
          <cell r="H79">
            <v>46.26</v>
          </cell>
          <cell r="I79">
            <v>46.225000000000001</v>
          </cell>
          <cell r="J79">
            <v>-15792</v>
          </cell>
          <cell r="K79" t="str">
            <v>RIL</v>
          </cell>
          <cell r="M79" t="str">
            <v>IDBI BANK</v>
          </cell>
          <cell r="N79" t="str">
            <v>NONE</v>
          </cell>
          <cell r="P79">
            <v>451200</v>
          </cell>
        </row>
        <row r="80">
          <cell r="A80" t="str">
            <v>0000001005331</v>
          </cell>
          <cell r="B80">
            <v>37819</v>
          </cell>
          <cell r="C80" t="str">
            <v>P</v>
          </cell>
          <cell r="D80" t="str">
            <v>00</v>
          </cell>
          <cell r="E80" t="str">
            <v>USD</v>
          </cell>
          <cell r="F80">
            <v>1329963.05</v>
          </cell>
          <cell r="G80" t="str">
            <v>INR</v>
          </cell>
          <cell r="H80">
            <v>46.265000000000001</v>
          </cell>
          <cell r="I80">
            <v>46.225000000000001</v>
          </cell>
          <cell r="J80">
            <v>-53198.52</v>
          </cell>
          <cell r="K80" t="str">
            <v>RIL</v>
          </cell>
          <cell r="M80" t="str">
            <v>HDFC BANK</v>
          </cell>
          <cell r="N80" t="str">
            <v>NONE</v>
          </cell>
          <cell r="P80">
            <v>1329963.05</v>
          </cell>
        </row>
        <row r="81">
          <cell r="A81" t="str">
            <v>0000001005332</v>
          </cell>
          <cell r="B81">
            <v>37819</v>
          </cell>
          <cell r="C81" t="str">
            <v>S</v>
          </cell>
          <cell r="D81" t="str">
            <v>00</v>
          </cell>
          <cell r="E81" t="str">
            <v>USD</v>
          </cell>
          <cell r="F81">
            <v>23119.98</v>
          </cell>
          <cell r="G81" t="str">
            <v>INR</v>
          </cell>
          <cell r="H81">
            <v>46.29</v>
          </cell>
          <cell r="I81">
            <v>46.234999999999999</v>
          </cell>
          <cell r="J81">
            <v>1271.5899999999999</v>
          </cell>
          <cell r="K81" t="str">
            <v>RIL</v>
          </cell>
          <cell r="M81" t="str">
            <v>ABN AMRO BANK.N.V</v>
          </cell>
          <cell r="N81" t="str">
            <v>0000010030271</v>
          </cell>
          <cell r="P81">
            <v>-23119.98</v>
          </cell>
        </row>
        <row r="82">
          <cell r="A82" t="str">
            <v>0000001005332</v>
          </cell>
          <cell r="B82">
            <v>37819</v>
          </cell>
          <cell r="C82" t="str">
            <v>S</v>
          </cell>
          <cell r="D82" t="str">
            <v>00</v>
          </cell>
          <cell r="E82" t="str">
            <v>USD</v>
          </cell>
          <cell r="F82">
            <v>27231.24</v>
          </cell>
          <cell r="G82" t="str">
            <v>INR</v>
          </cell>
          <cell r="H82">
            <v>46.29</v>
          </cell>
          <cell r="I82">
            <v>46.234999999999999</v>
          </cell>
          <cell r="J82">
            <v>1497.72</v>
          </cell>
          <cell r="K82" t="str">
            <v>RIL</v>
          </cell>
          <cell r="M82" t="str">
            <v>ABN AMRO BANK.N.V</v>
          </cell>
          <cell r="N82" t="str">
            <v>0000010030273</v>
          </cell>
          <cell r="P82">
            <v>-27231.24</v>
          </cell>
        </row>
        <row r="83">
          <cell r="A83" t="str">
            <v>0000001005332</v>
          </cell>
          <cell r="B83">
            <v>37819</v>
          </cell>
          <cell r="C83" t="str">
            <v>S</v>
          </cell>
          <cell r="D83" t="str">
            <v>00</v>
          </cell>
          <cell r="E83" t="str">
            <v>USD</v>
          </cell>
          <cell r="F83">
            <v>252280</v>
          </cell>
          <cell r="G83" t="str">
            <v>INR</v>
          </cell>
          <cell r="H83">
            <v>46.29</v>
          </cell>
          <cell r="I83">
            <v>46.234999999999999</v>
          </cell>
          <cell r="J83">
            <v>13875.4</v>
          </cell>
          <cell r="K83" t="str">
            <v>RIL</v>
          </cell>
          <cell r="M83" t="str">
            <v>ABN AMRO BANK.N.V</v>
          </cell>
          <cell r="N83" t="str">
            <v>0000010034001</v>
          </cell>
          <cell r="P83">
            <v>-252280</v>
          </cell>
        </row>
        <row r="84">
          <cell r="A84" t="str">
            <v>0000001005332</v>
          </cell>
          <cell r="B84">
            <v>37819</v>
          </cell>
          <cell r="C84" t="str">
            <v>S</v>
          </cell>
          <cell r="D84" t="str">
            <v>00</v>
          </cell>
          <cell r="E84" t="str">
            <v>USD</v>
          </cell>
          <cell r="F84">
            <v>59040</v>
          </cell>
          <cell r="G84" t="str">
            <v>INR</v>
          </cell>
          <cell r="H84">
            <v>46.29</v>
          </cell>
          <cell r="I84">
            <v>46.234999999999999</v>
          </cell>
          <cell r="J84">
            <v>3247.2</v>
          </cell>
          <cell r="K84" t="str">
            <v>RIL</v>
          </cell>
          <cell r="M84" t="str">
            <v>ABN AMRO BANK.N.V</v>
          </cell>
          <cell r="N84" t="str">
            <v>0000010038855</v>
          </cell>
          <cell r="P84">
            <v>-59040</v>
          </cell>
        </row>
        <row r="85">
          <cell r="A85" t="str">
            <v>0000001005332</v>
          </cell>
          <cell r="B85">
            <v>37819</v>
          </cell>
          <cell r="C85" t="str">
            <v>S</v>
          </cell>
          <cell r="D85" t="str">
            <v>00</v>
          </cell>
          <cell r="E85" t="str">
            <v>USD</v>
          </cell>
          <cell r="F85">
            <v>80000</v>
          </cell>
          <cell r="G85" t="str">
            <v>INR</v>
          </cell>
          <cell r="H85">
            <v>46.29</v>
          </cell>
          <cell r="I85">
            <v>46.234999999999999</v>
          </cell>
          <cell r="J85">
            <v>4400</v>
          </cell>
          <cell r="K85" t="str">
            <v>RIL</v>
          </cell>
          <cell r="M85" t="str">
            <v>ABN AMRO BANK.N.V</v>
          </cell>
          <cell r="N85" t="str">
            <v>0000010038908</v>
          </cell>
          <cell r="P85">
            <v>-80000</v>
          </cell>
        </row>
        <row r="86">
          <cell r="A86" t="str">
            <v>0000001005332</v>
          </cell>
          <cell r="B86">
            <v>37819</v>
          </cell>
          <cell r="C86" t="str">
            <v>S</v>
          </cell>
          <cell r="D86" t="str">
            <v>00</v>
          </cell>
          <cell r="E86" t="str">
            <v>USD</v>
          </cell>
          <cell r="F86">
            <v>39360</v>
          </cell>
          <cell r="G86" t="str">
            <v>INR</v>
          </cell>
          <cell r="H86">
            <v>46.29</v>
          </cell>
          <cell r="I86">
            <v>46.234999999999999</v>
          </cell>
          <cell r="J86">
            <v>2164.8000000000002</v>
          </cell>
          <cell r="K86" t="str">
            <v>RIL</v>
          </cell>
          <cell r="M86" t="str">
            <v>ABN AMRO BANK.N.V</v>
          </cell>
          <cell r="N86" t="str">
            <v>0000010039080</v>
          </cell>
          <cell r="P86">
            <v>-39360</v>
          </cell>
        </row>
        <row r="87">
          <cell r="A87" t="str">
            <v>0000001005332</v>
          </cell>
          <cell r="B87">
            <v>37819</v>
          </cell>
          <cell r="C87" t="str">
            <v>S</v>
          </cell>
          <cell r="D87" t="str">
            <v>00</v>
          </cell>
          <cell r="E87" t="str">
            <v>USD</v>
          </cell>
          <cell r="F87">
            <v>135720</v>
          </cell>
          <cell r="G87" t="str">
            <v>INR</v>
          </cell>
          <cell r="H87">
            <v>46.29</v>
          </cell>
          <cell r="I87">
            <v>46.234999999999999</v>
          </cell>
          <cell r="J87">
            <v>7464.6</v>
          </cell>
          <cell r="K87" t="str">
            <v>RIL</v>
          </cell>
          <cell r="M87" t="str">
            <v>ABN AMRO BANK.N.V</v>
          </cell>
          <cell r="N87" t="str">
            <v>0000010039087</v>
          </cell>
          <cell r="P87">
            <v>-135720</v>
          </cell>
        </row>
        <row r="88">
          <cell r="A88" t="str">
            <v>0000001005332</v>
          </cell>
          <cell r="B88">
            <v>37819</v>
          </cell>
          <cell r="C88" t="str">
            <v>S</v>
          </cell>
          <cell r="D88" t="str">
            <v>00</v>
          </cell>
          <cell r="E88" t="str">
            <v>USD</v>
          </cell>
          <cell r="F88">
            <v>186960</v>
          </cell>
          <cell r="G88" t="str">
            <v>INR</v>
          </cell>
          <cell r="H88">
            <v>46.29</v>
          </cell>
          <cell r="I88">
            <v>46.234999999999999</v>
          </cell>
          <cell r="J88">
            <v>10282.799999999999</v>
          </cell>
          <cell r="K88" t="str">
            <v>RIL</v>
          </cell>
          <cell r="M88" t="str">
            <v>ABN AMRO BANK.N.V</v>
          </cell>
          <cell r="N88" t="str">
            <v>0000010039091</v>
          </cell>
          <cell r="P88">
            <v>-186960</v>
          </cell>
        </row>
        <row r="89">
          <cell r="A89" t="str">
            <v>0000001005332</v>
          </cell>
          <cell r="B89">
            <v>37819</v>
          </cell>
          <cell r="C89" t="str">
            <v>S</v>
          </cell>
          <cell r="D89" t="str">
            <v>00</v>
          </cell>
          <cell r="E89" t="str">
            <v>USD</v>
          </cell>
          <cell r="F89">
            <v>78030</v>
          </cell>
          <cell r="G89" t="str">
            <v>INR</v>
          </cell>
          <cell r="H89">
            <v>46.29</v>
          </cell>
          <cell r="I89">
            <v>46.234999999999999</v>
          </cell>
          <cell r="J89">
            <v>4291.6499999999996</v>
          </cell>
          <cell r="K89" t="str">
            <v>RIL</v>
          </cell>
          <cell r="M89" t="str">
            <v>ABN AMRO BANK.N.V</v>
          </cell>
          <cell r="N89" t="str">
            <v>0000010039260</v>
          </cell>
          <cell r="P89">
            <v>-78030</v>
          </cell>
        </row>
        <row r="90">
          <cell r="A90" t="str">
            <v>0000001005332</v>
          </cell>
          <cell r="B90">
            <v>37819</v>
          </cell>
          <cell r="C90" t="str">
            <v>S</v>
          </cell>
          <cell r="D90" t="str">
            <v>00</v>
          </cell>
          <cell r="E90" t="str">
            <v>USD</v>
          </cell>
          <cell r="F90">
            <v>95370</v>
          </cell>
          <cell r="G90" t="str">
            <v>INR</v>
          </cell>
          <cell r="H90">
            <v>46.29</v>
          </cell>
          <cell r="I90">
            <v>46.234999999999999</v>
          </cell>
          <cell r="J90">
            <v>5245.35</v>
          </cell>
          <cell r="K90" t="str">
            <v>RIL</v>
          </cell>
          <cell r="M90" t="str">
            <v>ABN AMRO BANK.N.V</v>
          </cell>
          <cell r="N90" t="str">
            <v>0000010039261</v>
          </cell>
          <cell r="P90">
            <v>-95370</v>
          </cell>
        </row>
        <row r="91">
          <cell r="A91" t="str">
            <v>0000001005332</v>
          </cell>
          <cell r="B91">
            <v>37819</v>
          </cell>
          <cell r="C91" t="str">
            <v>S</v>
          </cell>
          <cell r="D91" t="str">
            <v>00</v>
          </cell>
          <cell r="E91" t="str">
            <v>USD</v>
          </cell>
          <cell r="F91">
            <v>422400</v>
          </cell>
          <cell r="G91" t="str">
            <v>INR</v>
          </cell>
          <cell r="H91">
            <v>46.29</v>
          </cell>
          <cell r="I91">
            <v>46.234999999999999</v>
          </cell>
          <cell r="J91">
            <v>23232</v>
          </cell>
          <cell r="K91" t="str">
            <v>RIL</v>
          </cell>
          <cell r="M91" t="str">
            <v>ABN AMRO BANK.N.V</v>
          </cell>
          <cell r="N91" t="str">
            <v>0000010039340</v>
          </cell>
          <cell r="P91">
            <v>-422400</v>
          </cell>
        </row>
        <row r="92">
          <cell r="A92" t="str">
            <v>0000001005332</v>
          </cell>
          <cell r="B92">
            <v>37819</v>
          </cell>
          <cell r="C92" t="str">
            <v>S</v>
          </cell>
          <cell r="D92" t="str">
            <v>00</v>
          </cell>
          <cell r="E92" t="str">
            <v>USD</v>
          </cell>
          <cell r="F92">
            <v>59520</v>
          </cell>
          <cell r="G92" t="str">
            <v>INR</v>
          </cell>
          <cell r="H92">
            <v>46.29</v>
          </cell>
          <cell r="I92">
            <v>46.234999999999999</v>
          </cell>
          <cell r="J92">
            <v>3273.6</v>
          </cell>
          <cell r="K92" t="str">
            <v>RIL</v>
          </cell>
          <cell r="M92" t="str">
            <v>ABN AMRO BANK.N.V</v>
          </cell>
          <cell r="N92" t="str">
            <v>0000010039555</v>
          </cell>
          <cell r="P92">
            <v>-59520</v>
          </cell>
        </row>
        <row r="93">
          <cell r="A93" t="str">
            <v>0000001005332</v>
          </cell>
          <cell r="B93">
            <v>37819</v>
          </cell>
          <cell r="C93" t="str">
            <v>S</v>
          </cell>
          <cell r="D93" t="str">
            <v>00</v>
          </cell>
          <cell r="E93" t="str">
            <v>USD</v>
          </cell>
          <cell r="F93">
            <v>59520</v>
          </cell>
          <cell r="G93" t="str">
            <v>INR</v>
          </cell>
          <cell r="H93">
            <v>46.29</v>
          </cell>
          <cell r="I93">
            <v>46.234999999999999</v>
          </cell>
          <cell r="J93">
            <v>3273.6</v>
          </cell>
          <cell r="K93" t="str">
            <v>RIL</v>
          </cell>
          <cell r="M93" t="str">
            <v>ABN AMRO BANK.N.V</v>
          </cell>
          <cell r="N93" t="str">
            <v>0000010039556</v>
          </cell>
          <cell r="P93">
            <v>-59520</v>
          </cell>
        </row>
        <row r="94">
          <cell r="A94" t="str">
            <v>0000001005332</v>
          </cell>
          <cell r="B94">
            <v>37819</v>
          </cell>
          <cell r="C94" t="str">
            <v>S</v>
          </cell>
          <cell r="D94" t="str">
            <v>00</v>
          </cell>
          <cell r="E94" t="str">
            <v>USD</v>
          </cell>
          <cell r="F94">
            <v>59520</v>
          </cell>
          <cell r="G94" t="str">
            <v>INR</v>
          </cell>
          <cell r="H94">
            <v>46.29</v>
          </cell>
          <cell r="I94">
            <v>46.234999999999999</v>
          </cell>
          <cell r="J94">
            <v>3273.6</v>
          </cell>
          <cell r="K94" t="str">
            <v>RIL</v>
          </cell>
          <cell r="M94" t="str">
            <v>ABN AMRO BANK.N.V</v>
          </cell>
          <cell r="N94" t="str">
            <v>0000010039557</v>
          </cell>
          <cell r="P94">
            <v>-59520</v>
          </cell>
        </row>
        <row r="95">
          <cell r="A95" t="str">
            <v>0000001005332</v>
          </cell>
          <cell r="B95">
            <v>37819</v>
          </cell>
          <cell r="C95" t="str">
            <v>S</v>
          </cell>
          <cell r="D95" t="str">
            <v>00</v>
          </cell>
          <cell r="E95" t="str">
            <v>USD</v>
          </cell>
          <cell r="F95">
            <v>59520</v>
          </cell>
          <cell r="G95" t="str">
            <v>INR</v>
          </cell>
          <cell r="H95">
            <v>46.29</v>
          </cell>
          <cell r="I95">
            <v>46.234999999999999</v>
          </cell>
          <cell r="J95">
            <v>3273.6</v>
          </cell>
          <cell r="K95" t="str">
            <v>RIL</v>
          </cell>
          <cell r="M95" t="str">
            <v>ABN AMRO BANK.N.V</v>
          </cell>
          <cell r="N95" t="str">
            <v>0000010039558</v>
          </cell>
          <cell r="P95">
            <v>-59520</v>
          </cell>
        </row>
        <row r="96">
          <cell r="A96" t="str">
            <v>0000001005332</v>
          </cell>
          <cell r="B96">
            <v>37819</v>
          </cell>
          <cell r="C96" t="str">
            <v>S</v>
          </cell>
          <cell r="D96" t="str">
            <v>00</v>
          </cell>
          <cell r="E96" t="str">
            <v>USD</v>
          </cell>
          <cell r="F96">
            <v>59520</v>
          </cell>
          <cell r="G96" t="str">
            <v>INR</v>
          </cell>
          <cell r="H96">
            <v>46.29</v>
          </cell>
          <cell r="I96">
            <v>46.234999999999999</v>
          </cell>
          <cell r="J96">
            <v>3273.6</v>
          </cell>
          <cell r="K96" t="str">
            <v>RIL</v>
          </cell>
          <cell r="M96" t="str">
            <v>ABN AMRO BANK.N.V</v>
          </cell>
          <cell r="N96" t="str">
            <v>0000010039724</v>
          </cell>
          <cell r="P96">
            <v>-59520</v>
          </cell>
        </row>
        <row r="97">
          <cell r="A97" t="str">
            <v>0000001005332</v>
          </cell>
          <cell r="B97">
            <v>37819</v>
          </cell>
          <cell r="C97" t="str">
            <v>S</v>
          </cell>
          <cell r="D97" t="str">
            <v>00</v>
          </cell>
          <cell r="E97" t="str">
            <v>USD</v>
          </cell>
          <cell r="F97">
            <v>107380</v>
          </cell>
          <cell r="G97" t="str">
            <v>INR</v>
          </cell>
          <cell r="H97">
            <v>46.29</v>
          </cell>
          <cell r="I97">
            <v>46.234999999999999</v>
          </cell>
          <cell r="J97">
            <v>5905.9</v>
          </cell>
          <cell r="K97" t="str">
            <v>RIL</v>
          </cell>
          <cell r="M97" t="str">
            <v>ABN AMRO BANK.N.V</v>
          </cell>
          <cell r="N97" t="str">
            <v>0000010039736</v>
          </cell>
          <cell r="P97">
            <v>-107380</v>
          </cell>
        </row>
        <row r="98">
          <cell r="A98" t="str">
            <v>0000001005332</v>
          </cell>
          <cell r="B98">
            <v>37819</v>
          </cell>
          <cell r="C98" t="str">
            <v>S</v>
          </cell>
          <cell r="D98" t="str">
            <v>00</v>
          </cell>
          <cell r="E98" t="str">
            <v>USD</v>
          </cell>
          <cell r="F98">
            <v>64480</v>
          </cell>
          <cell r="G98" t="str">
            <v>INR</v>
          </cell>
          <cell r="H98">
            <v>46.29</v>
          </cell>
          <cell r="I98">
            <v>46.234999999999999</v>
          </cell>
          <cell r="J98">
            <v>3546.4</v>
          </cell>
          <cell r="K98" t="str">
            <v>RIL</v>
          </cell>
          <cell r="M98" t="str">
            <v>ABN AMRO BANK.N.V</v>
          </cell>
          <cell r="N98" t="str">
            <v>0000010040365</v>
          </cell>
          <cell r="P98">
            <v>-64480</v>
          </cell>
        </row>
        <row r="99">
          <cell r="A99" t="str">
            <v>0000001005332</v>
          </cell>
          <cell r="B99">
            <v>37819</v>
          </cell>
          <cell r="C99" t="str">
            <v>S</v>
          </cell>
          <cell r="D99" t="str">
            <v>00</v>
          </cell>
          <cell r="E99" t="str">
            <v>USD</v>
          </cell>
          <cell r="F99">
            <v>30240</v>
          </cell>
          <cell r="G99" t="str">
            <v>INR</v>
          </cell>
          <cell r="H99">
            <v>46.29</v>
          </cell>
          <cell r="I99">
            <v>46.234999999999999</v>
          </cell>
          <cell r="J99">
            <v>1663.2</v>
          </cell>
          <cell r="K99" t="str">
            <v>RIL</v>
          </cell>
          <cell r="M99" t="str">
            <v>ABN AMRO BANK.N.V</v>
          </cell>
          <cell r="N99" t="str">
            <v>0000010040605</v>
          </cell>
          <cell r="P99">
            <v>-30240</v>
          </cell>
        </row>
        <row r="100">
          <cell r="A100" t="str">
            <v>0000001005333</v>
          </cell>
          <cell r="B100">
            <v>37819</v>
          </cell>
          <cell r="C100" t="str">
            <v>S</v>
          </cell>
          <cell r="D100" t="str">
            <v>00</v>
          </cell>
          <cell r="E100" t="str">
            <v>USD</v>
          </cell>
          <cell r="F100">
            <v>70000</v>
          </cell>
          <cell r="G100" t="str">
            <v>INR</v>
          </cell>
          <cell r="H100">
            <v>46.29</v>
          </cell>
          <cell r="I100">
            <v>46.234999999999999</v>
          </cell>
          <cell r="J100">
            <v>3850</v>
          </cell>
          <cell r="K100" t="str">
            <v>RIL</v>
          </cell>
          <cell r="M100" t="str">
            <v>HONGKONG BANK</v>
          </cell>
          <cell r="N100" t="str">
            <v>0000010028812</v>
          </cell>
          <cell r="P100">
            <v>-70000</v>
          </cell>
        </row>
        <row r="101">
          <cell r="A101" t="str">
            <v>0000001005333</v>
          </cell>
          <cell r="B101">
            <v>37819</v>
          </cell>
          <cell r="C101" t="str">
            <v>S</v>
          </cell>
          <cell r="D101" t="str">
            <v>00</v>
          </cell>
          <cell r="E101" t="str">
            <v>USD</v>
          </cell>
          <cell r="F101">
            <v>750096.95</v>
          </cell>
          <cell r="G101" t="str">
            <v>INR</v>
          </cell>
          <cell r="H101">
            <v>46.29</v>
          </cell>
          <cell r="I101">
            <v>46.234999999999999</v>
          </cell>
          <cell r="J101">
            <v>41255.339999999997</v>
          </cell>
          <cell r="K101" t="str">
            <v>RIL</v>
          </cell>
          <cell r="M101" t="str">
            <v>HONGKONG BANK</v>
          </cell>
          <cell r="N101" t="str">
            <v>0000010028883</v>
          </cell>
          <cell r="P101">
            <v>-750096.95</v>
          </cell>
        </row>
        <row r="102">
          <cell r="A102" t="str">
            <v>0000001005333</v>
          </cell>
          <cell r="B102">
            <v>37819</v>
          </cell>
          <cell r="C102" t="str">
            <v>S</v>
          </cell>
          <cell r="D102" t="str">
            <v>00</v>
          </cell>
          <cell r="E102" t="str">
            <v>USD</v>
          </cell>
          <cell r="F102">
            <v>79588.11</v>
          </cell>
          <cell r="G102" t="str">
            <v>INR</v>
          </cell>
          <cell r="H102">
            <v>46.29</v>
          </cell>
          <cell r="I102">
            <v>46.234999999999999</v>
          </cell>
          <cell r="J102">
            <v>4377.34</v>
          </cell>
          <cell r="K102" t="str">
            <v>RIL</v>
          </cell>
          <cell r="M102" t="str">
            <v>HONGKONG BANK</v>
          </cell>
          <cell r="N102" t="str">
            <v>0000010028992</v>
          </cell>
          <cell r="P102">
            <v>-79588.11</v>
          </cell>
        </row>
        <row r="103">
          <cell r="A103" t="str">
            <v>0000001005333</v>
          </cell>
          <cell r="B103">
            <v>37819</v>
          </cell>
          <cell r="C103" t="str">
            <v>S</v>
          </cell>
          <cell r="D103" t="str">
            <v>00</v>
          </cell>
          <cell r="E103" t="str">
            <v>USD</v>
          </cell>
          <cell r="F103">
            <v>64351.82</v>
          </cell>
          <cell r="G103" t="str">
            <v>INR</v>
          </cell>
          <cell r="H103">
            <v>46.29</v>
          </cell>
          <cell r="I103">
            <v>46.234999999999999</v>
          </cell>
          <cell r="J103">
            <v>3539.35</v>
          </cell>
          <cell r="K103" t="str">
            <v>RIL</v>
          </cell>
          <cell r="M103" t="str">
            <v>HONGKONG BANK</v>
          </cell>
          <cell r="N103" t="str">
            <v>0000010030527</v>
          </cell>
          <cell r="P103">
            <v>-64351.82</v>
          </cell>
        </row>
        <row r="104">
          <cell r="A104" t="str">
            <v>0000001005333</v>
          </cell>
          <cell r="B104">
            <v>37819</v>
          </cell>
          <cell r="C104" t="str">
            <v>S</v>
          </cell>
          <cell r="D104" t="str">
            <v>00</v>
          </cell>
          <cell r="E104" t="str">
            <v>USD</v>
          </cell>
          <cell r="F104">
            <v>159120</v>
          </cell>
          <cell r="G104" t="str">
            <v>INR</v>
          </cell>
          <cell r="H104">
            <v>46.29</v>
          </cell>
          <cell r="I104">
            <v>46.234999999999999</v>
          </cell>
          <cell r="J104">
            <v>8751.6</v>
          </cell>
          <cell r="K104" t="str">
            <v>RIL</v>
          </cell>
          <cell r="M104" t="str">
            <v>HONGKONG BANK</v>
          </cell>
          <cell r="N104" t="str">
            <v>0000010033789</v>
          </cell>
          <cell r="P104">
            <v>-159120</v>
          </cell>
        </row>
        <row r="105">
          <cell r="A105" t="str">
            <v>0000001005333</v>
          </cell>
          <cell r="B105">
            <v>37819</v>
          </cell>
          <cell r="C105" t="str">
            <v>S</v>
          </cell>
          <cell r="D105" t="str">
            <v>00</v>
          </cell>
          <cell r="E105" t="str">
            <v>USD</v>
          </cell>
          <cell r="F105">
            <v>256360</v>
          </cell>
          <cell r="G105" t="str">
            <v>INR</v>
          </cell>
          <cell r="H105">
            <v>46.29</v>
          </cell>
          <cell r="I105">
            <v>46.234999999999999</v>
          </cell>
          <cell r="J105">
            <v>14099.8</v>
          </cell>
          <cell r="K105" t="str">
            <v>RIL</v>
          </cell>
          <cell r="M105" t="str">
            <v>HONGKONG BANK</v>
          </cell>
          <cell r="N105" t="str">
            <v>0000010033790</v>
          </cell>
          <cell r="P105">
            <v>-256360</v>
          </cell>
        </row>
        <row r="106">
          <cell r="A106" t="str">
            <v>0000001005333</v>
          </cell>
          <cell r="B106">
            <v>37819</v>
          </cell>
          <cell r="C106" t="str">
            <v>S</v>
          </cell>
          <cell r="D106" t="str">
            <v>00</v>
          </cell>
          <cell r="E106" t="str">
            <v>USD</v>
          </cell>
          <cell r="F106">
            <v>132600</v>
          </cell>
          <cell r="G106" t="str">
            <v>INR</v>
          </cell>
          <cell r="H106">
            <v>46.29</v>
          </cell>
          <cell r="I106">
            <v>46.234999999999999</v>
          </cell>
          <cell r="J106">
            <v>7293</v>
          </cell>
          <cell r="K106" t="str">
            <v>RIL</v>
          </cell>
          <cell r="M106" t="str">
            <v>HONGKONG BANK</v>
          </cell>
          <cell r="N106" t="str">
            <v>0000010033791</v>
          </cell>
          <cell r="P106">
            <v>-132600</v>
          </cell>
        </row>
        <row r="107">
          <cell r="A107" t="str">
            <v>0000001005333</v>
          </cell>
          <cell r="B107">
            <v>37819</v>
          </cell>
          <cell r="C107" t="str">
            <v>S</v>
          </cell>
          <cell r="D107" t="str">
            <v>00</v>
          </cell>
          <cell r="E107" t="str">
            <v>USD</v>
          </cell>
          <cell r="F107">
            <v>232000</v>
          </cell>
          <cell r="G107" t="str">
            <v>INR</v>
          </cell>
          <cell r="H107">
            <v>46.29</v>
          </cell>
          <cell r="I107">
            <v>46.234999999999999</v>
          </cell>
          <cell r="J107">
            <v>12760</v>
          </cell>
          <cell r="K107" t="str">
            <v>RIL</v>
          </cell>
          <cell r="M107" t="str">
            <v>HONGKONG BANK</v>
          </cell>
          <cell r="N107" t="str">
            <v>0000010033813</v>
          </cell>
          <cell r="P107">
            <v>-232000</v>
          </cell>
        </row>
        <row r="108">
          <cell r="A108" t="str">
            <v>0000001005333</v>
          </cell>
          <cell r="B108">
            <v>37819</v>
          </cell>
          <cell r="C108" t="str">
            <v>S</v>
          </cell>
          <cell r="D108" t="str">
            <v>00</v>
          </cell>
          <cell r="E108" t="str">
            <v>USD</v>
          </cell>
          <cell r="F108">
            <v>256360</v>
          </cell>
          <cell r="G108" t="str">
            <v>INR</v>
          </cell>
          <cell r="H108">
            <v>46.29</v>
          </cell>
          <cell r="I108">
            <v>46.234999999999999</v>
          </cell>
          <cell r="J108">
            <v>14099.8</v>
          </cell>
          <cell r="K108" t="str">
            <v>RIL</v>
          </cell>
          <cell r="M108" t="str">
            <v>HONGKONG BANK</v>
          </cell>
          <cell r="N108" t="str">
            <v>0000010033999</v>
          </cell>
          <cell r="P108">
            <v>-256360</v>
          </cell>
        </row>
        <row r="109">
          <cell r="A109" t="str">
            <v>0000001005333</v>
          </cell>
          <cell r="B109">
            <v>37819</v>
          </cell>
          <cell r="C109" t="str">
            <v>S</v>
          </cell>
          <cell r="D109" t="str">
            <v>00</v>
          </cell>
          <cell r="E109" t="str">
            <v>USD</v>
          </cell>
          <cell r="F109">
            <v>256360</v>
          </cell>
          <cell r="G109" t="str">
            <v>INR</v>
          </cell>
          <cell r="H109">
            <v>46.29</v>
          </cell>
          <cell r="I109">
            <v>46.234999999999999</v>
          </cell>
          <cell r="J109">
            <v>14099.8</v>
          </cell>
          <cell r="K109" t="str">
            <v>RIL</v>
          </cell>
          <cell r="M109" t="str">
            <v>HONGKONG BANK</v>
          </cell>
          <cell r="N109" t="str">
            <v>0000010034000</v>
          </cell>
          <cell r="P109">
            <v>-256360</v>
          </cell>
        </row>
        <row r="110">
          <cell r="A110" t="str">
            <v>0000001005333</v>
          </cell>
          <cell r="B110">
            <v>37819</v>
          </cell>
          <cell r="C110" t="str">
            <v>S</v>
          </cell>
          <cell r="D110" t="str">
            <v>00</v>
          </cell>
          <cell r="E110" t="str">
            <v>USD</v>
          </cell>
          <cell r="F110">
            <v>106080</v>
          </cell>
          <cell r="G110" t="str">
            <v>INR</v>
          </cell>
          <cell r="H110">
            <v>46.29</v>
          </cell>
          <cell r="I110">
            <v>46.234999999999999</v>
          </cell>
          <cell r="J110">
            <v>5834.4</v>
          </cell>
          <cell r="K110" t="str">
            <v>RIL</v>
          </cell>
          <cell r="M110" t="str">
            <v>HONGKONG BANK</v>
          </cell>
          <cell r="N110" t="str">
            <v>0000010034002</v>
          </cell>
          <cell r="P110">
            <v>-106080</v>
          </cell>
        </row>
        <row r="111">
          <cell r="A111" t="str">
            <v>0000001005333</v>
          </cell>
          <cell r="B111">
            <v>37819</v>
          </cell>
          <cell r="C111" t="str">
            <v>S</v>
          </cell>
          <cell r="D111" t="str">
            <v>00</v>
          </cell>
          <cell r="E111" t="str">
            <v>USD</v>
          </cell>
          <cell r="F111">
            <v>106080</v>
          </cell>
          <cell r="G111" t="str">
            <v>INR</v>
          </cell>
          <cell r="H111">
            <v>46.29</v>
          </cell>
          <cell r="I111">
            <v>46.234999999999999</v>
          </cell>
          <cell r="J111">
            <v>5834.4</v>
          </cell>
          <cell r="K111" t="str">
            <v>RIL</v>
          </cell>
          <cell r="M111" t="str">
            <v>HONGKONG BANK</v>
          </cell>
          <cell r="N111" t="str">
            <v>0000010034003</v>
          </cell>
          <cell r="P111">
            <v>-106080</v>
          </cell>
        </row>
        <row r="112">
          <cell r="A112" t="str">
            <v>0000001005333</v>
          </cell>
          <cell r="B112">
            <v>37819</v>
          </cell>
          <cell r="C112" t="str">
            <v>S</v>
          </cell>
          <cell r="D112" t="str">
            <v>00</v>
          </cell>
          <cell r="E112" t="str">
            <v>USD</v>
          </cell>
          <cell r="F112">
            <v>30000</v>
          </cell>
          <cell r="G112" t="str">
            <v>INR</v>
          </cell>
          <cell r="H112">
            <v>46.29</v>
          </cell>
          <cell r="I112">
            <v>46.234999999999999</v>
          </cell>
          <cell r="J112">
            <v>1650</v>
          </cell>
          <cell r="K112" t="str">
            <v>RIL</v>
          </cell>
          <cell r="M112" t="str">
            <v>HONGKONG BANK</v>
          </cell>
          <cell r="N112" t="str">
            <v>0000010038681</v>
          </cell>
          <cell r="P112">
            <v>-30000</v>
          </cell>
        </row>
        <row r="113">
          <cell r="A113" t="str">
            <v>0000001005333</v>
          </cell>
          <cell r="B113">
            <v>37819</v>
          </cell>
          <cell r="C113" t="str">
            <v>S</v>
          </cell>
          <cell r="D113" t="str">
            <v>00</v>
          </cell>
          <cell r="E113" t="str">
            <v>USD</v>
          </cell>
          <cell r="F113">
            <v>127920</v>
          </cell>
          <cell r="G113" t="str">
            <v>INR</v>
          </cell>
          <cell r="H113">
            <v>46.29</v>
          </cell>
          <cell r="I113">
            <v>46.234999999999999</v>
          </cell>
          <cell r="J113">
            <v>7035.6</v>
          </cell>
          <cell r="K113" t="str">
            <v>RIL</v>
          </cell>
          <cell r="M113" t="str">
            <v>HONGKONG BANK</v>
          </cell>
          <cell r="N113" t="str">
            <v>0000010038861</v>
          </cell>
          <cell r="P113">
            <v>-127920</v>
          </cell>
        </row>
        <row r="114">
          <cell r="A114" t="str">
            <v>0000001005333</v>
          </cell>
          <cell r="B114">
            <v>37819</v>
          </cell>
          <cell r="C114" t="str">
            <v>S</v>
          </cell>
          <cell r="D114" t="str">
            <v>00</v>
          </cell>
          <cell r="E114" t="str">
            <v>USD</v>
          </cell>
          <cell r="F114">
            <v>54800</v>
          </cell>
          <cell r="G114" t="str">
            <v>INR</v>
          </cell>
          <cell r="H114">
            <v>46.29</v>
          </cell>
          <cell r="I114">
            <v>46.234999999999999</v>
          </cell>
          <cell r="J114">
            <v>3014</v>
          </cell>
          <cell r="K114" t="str">
            <v>RIL</v>
          </cell>
          <cell r="M114" t="str">
            <v>HONGKONG BANK</v>
          </cell>
          <cell r="N114" t="str">
            <v>0000010038862</v>
          </cell>
          <cell r="P114">
            <v>-54800</v>
          </cell>
        </row>
        <row r="115">
          <cell r="A115" t="str">
            <v>0000001005333</v>
          </cell>
          <cell r="B115">
            <v>37819</v>
          </cell>
          <cell r="C115" t="str">
            <v>S</v>
          </cell>
          <cell r="D115" t="str">
            <v>00</v>
          </cell>
          <cell r="E115" t="str">
            <v>USD</v>
          </cell>
          <cell r="F115">
            <v>150800</v>
          </cell>
          <cell r="G115" t="str">
            <v>INR</v>
          </cell>
          <cell r="H115">
            <v>46.29</v>
          </cell>
          <cell r="I115">
            <v>46.234999999999999</v>
          </cell>
          <cell r="J115">
            <v>8294</v>
          </cell>
          <cell r="K115" t="str">
            <v>RIL</v>
          </cell>
          <cell r="M115" t="str">
            <v>HONGKONG BANK</v>
          </cell>
          <cell r="N115" t="str">
            <v>0000010038906</v>
          </cell>
          <cell r="P115">
            <v>-150800</v>
          </cell>
        </row>
        <row r="116">
          <cell r="A116" t="str">
            <v>0000001005333</v>
          </cell>
          <cell r="B116">
            <v>37819</v>
          </cell>
          <cell r="C116" t="str">
            <v>S</v>
          </cell>
          <cell r="D116" t="str">
            <v>00</v>
          </cell>
          <cell r="E116" t="str">
            <v>USD</v>
          </cell>
          <cell r="F116">
            <v>150800</v>
          </cell>
          <cell r="G116" t="str">
            <v>INR</v>
          </cell>
          <cell r="H116">
            <v>46.29</v>
          </cell>
          <cell r="I116">
            <v>46.234999999999999</v>
          </cell>
          <cell r="J116">
            <v>8294</v>
          </cell>
          <cell r="K116" t="str">
            <v>RIL</v>
          </cell>
          <cell r="M116" t="str">
            <v>HONGKONG BANK</v>
          </cell>
          <cell r="N116" t="str">
            <v>0000010038910</v>
          </cell>
          <cell r="P116">
            <v>-150800</v>
          </cell>
        </row>
        <row r="117">
          <cell r="A117" t="str">
            <v>0000001005333</v>
          </cell>
          <cell r="B117">
            <v>37819</v>
          </cell>
          <cell r="C117" t="str">
            <v>S</v>
          </cell>
          <cell r="D117" t="str">
            <v>00</v>
          </cell>
          <cell r="E117" t="str">
            <v>USD</v>
          </cell>
          <cell r="F117">
            <v>72800</v>
          </cell>
          <cell r="G117" t="str">
            <v>INR</v>
          </cell>
          <cell r="H117">
            <v>46.29</v>
          </cell>
          <cell r="I117">
            <v>46.234999999999999</v>
          </cell>
          <cell r="J117">
            <v>4004</v>
          </cell>
          <cell r="K117" t="str">
            <v>RIL</v>
          </cell>
          <cell r="M117" t="str">
            <v>HONGKONG BANK</v>
          </cell>
          <cell r="N117" t="str">
            <v>0000010039088</v>
          </cell>
          <cell r="P117">
            <v>-72800</v>
          </cell>
        </row>
        <row r="118">
          <cell r="A118" t="str">
            <v>0000001005333</v>
          </cell>
          <cell r="B118">
            <v>37819</v>
          </cell>
          <cell r="C118" t="str">
            <v>S</v>
          </cell>
          <cell r="D118" t="str">
            <v>00</v>
          </cell>
          <cell r="E118" t="str">
            <v>USD</v>
          </cell>
          <cell r="F118">
            <v>41280</v>
          </cell>
          <cell r="G118" t="str">
            <v>INR</v>
          </cell>
          <cell r="H118">
            <v>46.29</v>
          </cell>
          <cell r="I118">
            <v>46.234999999999999</v>
          </cell>
          <cell r="J118">
            <v>2270.4</v>
          </cell>
          <cell r="K118" t="str">
            <v>RIL</v>
          </cell>
          <cell r="M118" t="str">
            <v>HONGKONG BANK</v>
          </cell>
          <cell r="N118" t="str">
            <v>0000010039255</v>
          </cell>
          <cell r="P118">
            <v>-41280</v>
          </cell>
        </row>
        <row r="119">
          <cell r="A119" t="str">
            <v>0000001005333</v>
          </cell>
          <cell r="B119">
            <v>37819</v>
          </cell>
          <cell r="C119" t="str">
            <v>S</v>
          </cell>
          <cell r="D119" t="str">
            <v>00</v>
          </cell>
          <cell r="E119" t="str">
            <v>USD</v>
          </cell>
          <cell r="F119">
            <v>59280</v>
          </cell>
          <cell r="G119" t="str">
            <v>INR</v>
          </cell>
          <cell r="H119">
            <v>46.29</v>
          </cell>
          <cell r="I119">
            <v>46.234999999999999</v>
          </cell>
          <cell r="J119">
            <v>3260.4</v>
          </cell>
          <cell r="K119" t="str">
            <v>RIL</v>
          </cell>
          <cell r="M119" t="str">
            <v>HONGKONG BANK</v>
          </cell>
          <cell r="N119" t="str">
            <v>0000010039256</v>
          </cell>
          <cell r="P119">
            <v>-59280</v>
          </cell>
        </row>
        <row r="120">
          <cell r="A120" t="str">
            <v>0000001005333</v>
          </cell>
          <cell r="B120">
            <v>37819</v>
          </cell>
          <cell r="C120" t="str">
            <v>S</v>
          </cell>
          <cell r="D120" t="str">
            <v>00</v>
          </cell>
          <cell r="E120" t="str">
            <v>USD</v>
          </cell>
          <cell r="F120">
            <v>192000</v>
          </cell>
          <cell r="G120" t="str">
            <v>INR</v>
          </cell>
          <cell r="H120">
            <v>46.29</v>
          </cell>
          <cell r="I120">
            <v>46.234999999999999</v>
          </cell>
          <cell r="J120">
            <v>10560</v>
          </cell>
          <cell r="K120" t="str">
            <v>RIL</v>
          </cell>
          <cell r="M120" t="str">
            <v>HONGKONG BANK</v>
          </cell>
          <cell r="N120" t="str">
            <v>0000010039258</v>
          </cell>
          <cell r="P120">
            <v>-192000</v>
          </cell>
        </row>
        <row r="121">
          <cell r="A121" t="str">
            <v>0000001005333</v>
          </cell>
          <cell r="B121">
            <v>37819</v>
          </cell>
          <cell r="C121" t="str">
            <v>S</v>
          </cell>
          <cell r="D121" t="str">
            <v>00</v>
          </cell>
          <cell r="E121" t="str">
            <v>USD</v>
          </cell>
          <cell r="F121">
            <v>58140</v>
          </cell>
          <cell r="G121" t="str">
            <v>INR</v>
          </cell>
          <cell r="H121">
            <v>46.29</v>
          </cell>
          <cell r="I121">
            <v>46.234999999999999</v>
          </cell>
          <cell r="J121">
            <v>3197.7</v>
          </cell>
          <cell r="K121" t="str">
            <v>RIL</v>
          </cell>
          <cell r="M121" t="str">
            <v>HONGKONG BANK</v>
          </cell>
          <cell r="N121" t="str">
            <v>0000010039262</v>
          </cell>
          <cell r="P121">
            <v>-58140</v>
          </cell>
        </row>
        <row r="122">
          <cell r="A122" t="str">
            <v>0000001005333</v>
          </cell>
          <cell r="B122">
            <v>37819</v>
          </cell>
          <cell r="C122" t="str">
            <v>S</v>
          </cell>
          <cell r="D122" t="str">
            <v>00</v>
          </cell>
          <cell r="E122" t="str">
            <v>USD</v>
          </cell>
          <cell r="F122">
            <v>46410</v>
          </cell>
          <cell r="G122" t="str">
            <v>INR</v>
          </cell>
          <cell r="H122">
            <v>46.29</v>
          </cell>
          <cell r="I122">
            <v>46.234999999999999</v>
          </cell>
          <cell r="J122">
            <v>2552.5500000000002</v>
          </cell>
          <cell r="K122" t="str">
            <v>RIL</v>
          </cell>
          <cell r="M122" t="str">
            <v>HONGKONG BANK</v>
          </cell>
          <cell r="N122" t="str">
            <v>0000010039564</v>
          </cell>
          <cell r="P122">
            <v>-46410</v>
          </cell>
        </row>
        <row r="123">
          <cell r="A123" t="str">
            <v>0000001005333</v>
          </cell>
          <cell r="B123">
            <v>37819</v>
          </cell>
          <cell r="C123" t="str">
            <v>S</v>
          </cell>
          <cell r="D123" t="str">
            <v>00</v>
          </cell>
          <cell r="E123" t="str">
            <v>USD</v>
          </cell>
          <cell r="F123">
            <v>58656</v>
          </cell>
          <cell r="G123" t="str">
            <v>INR</v>
          </cell>
          <cell r="H123">
            <v>46.29</v>
          </cell>
          <cell r="I123">
            <v>46.234999999999999</v>
          </cell>
          <cell r="J123">
            <v>3226.08</v>
          </cell>
          <cell r="K123" t="str">
            <v>RIL</v>
          </cell>
          <cell r="M123" t="str">
            <v>HONGKONG BANK</v>
          </cell>
          <cell r="N123" t="str">
            <v>0000010039707</v>
          </cell>
          <cell r="P123">
            <v>-58656</v>
          </cell>
        </row>
        <row r="124">
          <cell r="A124" t="str">
            <v>0000001005333</v>
          </cell>
          <cell r="B124">
            <v>37819</v>
          </cell>
          <cell r="C124" t="str">
            <v>S</v>
          </cell>
          <cell r="D124" t="str">
            <v>00</v>
          </cell>
          <cell r="E124" t="str">
            <v>USD</v>
          </cell>
          <cell r="F124">
            <v>293930</v>
          </cell>
          <cell r="G124" t="str">
            <v>INR</v>
          </cell>
          <cell r="H124">
            <v>46.29</v>
          </cell>
          <cell r="I124">
            <v>46.234999999999999</v>
          </cell>
          <cell r="J124">
            <v>16166.15</v>
          </cell>
          <cell r="K124" t="str">
            <v>RIL</v>
          </cell>
          <cell r="M124" t="str">
            <v>HONGKONG BANK</v>
          </cell>
          <cell r="N124" t="str">
            <v>0000010039720</v>
          </cell>
          <cell r="P124">
            <v>-293930</v>
          </cell>
        </row>
        <row r="125">
          <cell r="A125" t="str">
            <v>0000001005333</v>
          </cell>
          <cell r="B125">
            <v>37819</v>
          </cell>
          <cell r="C125" t="str">
            <v>S</v>
          </cell>
          <cell r="D125" t="str">
            <v>00</v>
          </cell>
          <cell r="E125" t="str">
            <v>USD</v>
          </cell>
          <cell r="F125">
            <v>62016</v>
          </cell>
          <cell r="G125" t="str">
            <v>INR</v>
          </cell>
          <cell r="H125">
            <v>46.29</v>
          </cell>
          <cell r="I125">
            <v>46.234999999999999</v>
          </cell>
          <cell r="J125">
            <v>3410.88</v>
          </cell>
          <cell r="K125" t="str">
            <v>RIL</v>
          </cell>
          <cell r="M125" t="str">
            <v>HONGKONG BANK</v>
          </cell>
          <cell r="N125" t="str">
            <v>0000010039728</v>
          </cell>
          <cell r="P125">
            <v>-62016</v>
          </cell>
        </row>
        <row r="126">
          <cell r="A126" t="str">
            <v>0000001005333</v>
          </cell>
          <cell r="B126">
            <v>37819</v>
          </cell>
          <cell r="C126" t="str">
            <v>S</v>
          </cell>
          <cell r="D126" t="str">
            <v>00</v>
          </cell>
          <cell r="E126" t="str">
            <v>USD</v>
          </cell>
          <cell r="F126">
            <v>58656</v>
          </cell>
          <cell r="G126" t="str">
            <v>INR</v>
          </cell>
          <cell r="H126">
            <v>46.29</v>
          </cell>
          <cell r="I126">
            <v>46.234999999999999</v>
          </cell>
          <cell r="J126">
            <v>3226.08</v>
          </cell>
          <cell r="K126" t="str">
            <v>RIL</v>
          </cell>
          <cell r="M126" t="str">
            <v>HONGKONG BANK</v>
          </cell>
          <cell r="N126" t="str">
            <v>0000010039730</v>
          </cell>
          <cell r="P126">
            <v>-58656</v>
          </cell>
        </row>
        <row r="127">
          <cell r="A127" t="str">
            <v>0000001005333</v>
          </cell>
          <cell r="B127">
            <v>37819</v>
          </cell>
          <cell r="C127" t="str">
            <v>S</v>
          </cell>
          <cell r="D127" t="str">
            <v>00</v>
          </cell>
          <cell r="E127" t="str">
            <v>USD</v>
          </cell>
          <cell r="F127">
            <v>126912</v>
          </cell>
          <cell r="G127" t="str">
            <v>INR</v>
          </cell>
          <cell r="H127">
            <v>46.29</v>
          </cell>
          <cell r="I127">
            <v>46.234999999999999</v>
          </cell>
          <cell r="J127">
            <v>6980.16</v>
          </cell>
          <cell r="K127" t="str">
            <v>RIL</v>
          </cell>
          <cell r="M127" t="str">
            <v>HONGKONG BANK</v>
          </cell>
          <cell r="N127" t="str">
            <v>0000010039731</v>
          </cell>
          <cell r="P127">
            <v>-126912</v>
          </cell>
        </row>
        <row r="128">
          <cell r="A128" t="str">
            <v>0000001005333</v>
          </cell>
          <cell r="B128">
            <v>37819</v>
          </cell>
          <cell r="C128" t="str">
            <v>S</v>
          </cell>
          <cell r="D128" t="str">
            <v>00</v>
          </cell>
          <cell r="E128" t="str">
            <v>USD</v>
          </cell>
          <cell r="F128">
            <v>62016</v>
          </cell>
          <cell r="G128" t="str">
            <v>INR</v>
          </cell>
          <cell r="H128">
            <v>46.29</v>
          </cell>
          <cell r="I128">
            <v>46.234999999999999</v>
          </cell>
          <cell r="J128">
            <v>3410.88</v>
          </cell>
          <cell r="K128" t="str">
            <v>RIL</v>
          </cell>
          <cell r="M128" t="str">
            <v>HONGKONG BANK</v>
          </cell>
          <cell r="N128" t="str">
            <v>0000010039732</v>
          </cell>
          <cell r="P128">
            <v>-62016</v>
          </cell>
        </row>
        <row r="129">
          <cell r="A129" t="str">
            <v>0000001005333</v>
          </cell>
          <cell r="B129">
            <v>37819</v>
          </cell>
          <cell r="C129" t="str">
            <v>S</v>
          </cell>
          <cell r="D129" t="str">
            <v>00</v>
          </cell>
          <cell r="E129" t="str">
            <v>USD</v>
          </cell>
          <cell r="F129">
            <v>108290</v>
          </cell>
          <cell r="G129" t="str">
            <v>INR</v>
          </cell>
          <cell r="H129">
            <v>46.29</v>
          </cell>
          <cell r="I129">
            <v>46.234999999999999</v>
          </cell>
          <cell r="J129">
            <v>5955.95</v>
          </cell>
          <cell r="K129" t="str">
            <v>RIL</v>
          </cell>
          <cell r="M129" t="str">
            <v>HONGKONG BANK</v>
          </cell>
          <cell r="N129" t="str">
            <v>0000010039735</v>
          </cell>
          <cell r="P129">
            <v>-108290</v>
          </cell>
        </row>
        <row r="130">
          <cell r="A130" t="str">
            <v>0000001005333</v>
          </cell>
          <cell r="B130">
            <v>37819</v>
          </cell>
          <cell r="C130" t="str">
            <v>S</v>
          </cell>
          <cell r="D130" t="str">
            <v>00</v>
          </cell>
          <cell r="E130" t="str">
            <v>USD</v>
          </cell>
          <cell r="F130">
            <v>62000</v>
          </cell>
          <cell r="G130" t="str">
            <v>INR</v>
          </cell>
          <cell r="H130">
            <v>46.29</v>
          </cell>
          <cell r="I130">
            <v>46.234999999999999</v>
          </cell>
          <cell r="J130">
            <v>3410</v>
          </cell>
          <cell r="K130" t="str">
            <v>RIL</v>
          </cell>
          <cell r="M130" t="str">
            <v>HONGKONG BANK</v>
          </cell>
          <cell r="N130" t="str">
            <v>0000010039859</v>
          </cell>
          <cell r="P130">
            <v>-62000</v>
          </cell>
        </row>
        <row r="131">
          <cell r="A131" t="str">
            <v>0000001005333</v>
          </cell>
          <cell r="B131">
            <v>37819</v>
          </cell>
          <cell r="C131" t="str">
            <v>S</v>
          </cell>
          <cell r="D131" t="str">
            <v>00</v>
          </cell>
          <cell r="E131" t="str">
            <v>USD</v>
          </cell>
          <cell r="F131">
            <v>57696</v>
          </cell>
          <cell r="G131" t="str">
            <v>INR</v>
          </cell>
          <cell r="H131">
            <v>46.29</v>
          </cell>
          <cell r="I131">
            <v>46.234999999999999</v>
          </cell>
          <cell r="J131">
            <v>3173.28</v>
          </cell>
          <cell r="K131" t="str">
            <v>RIL</v>
          </cell>
          <cell r="M131" t="str">
            <v>HONGKONG BANK</v>
          </cell>
          <cell r="N131" t="str">
            <v>0000010039872</v>
          </cell>
          <cell r="P131">
            <v>-57696</v>
          </cell>
        </row>
        <row r="132">
          <cell r="A132" t="str">
            <v>0000001005333</v>
          </cell>
          <cell r="B132">
            <v>37819</v>
          </cell>
          <cell r="C132" t="str">
            <v>S</v>
          </cell>
          <cell r="D132" t="str">
            <v>00</v>
          </cell>
          <cell r="E132" t="str">
            <v>USD</v>
          </cell>
          <cell r="F132">
            <v>62000</v>
          </cell>
          <cell r="G132" t="str">
            <v>INR</v>
          </cell>
          <cell r="H132">
            <v>46.29</v>
          </cell>
          <cell r="I132">
            <v>46.234999999999999</v>
          </cell>
          <cell r="J132">
            <v>3410</v>
          </cell>
          <cell r="K132" t="str">
            <v>RIL</v>
          </cell>
          <cell r="M132" t="str">
            <v>HONGKONG BANK</v>
          </cell>
          <cell r="N132" t="str">
            <v>0000010040366</v>
          </cell>
          <cell r="P132">
            <v>-62000</v>
          </cell>
        </row>
        <row r="133">
          <cell r="A133" t="str">
            <v>0000001005335</v>
          </cell>
          <cell r="B133">
            <v>37819</v>
          </cell>
          <cell r="C133" t="str">
            <v>P</v>
          </cell>
          <cell r="D133" t="str">
            <v>00</v>
          </cell>
          <cell r="E133" t="str">
            <v>USD</v>
          </cell>
          <cell r="F133">
            <v>30150.400000000001</v>
          </cell>
          <cell r="G133" t="str">
            <v>INR</v>
          </cell>
          <cell r="H133">
            <v>46.2425</v>
          </cell>
          <cell r="I133">
            <v>46.225000000000001</v>
          </cell>
          <cell r="J133">
            <v>-527.63</v>
          </cell>
          <cell r="K133" t="str">
            <v>RIL</v>
          </cell>
          <cell r="M133" t="str">
            <v>INDIAN BANK</v>
          </cell>
          <cell r="N133" t="str">
            <v>0000010042761</v>
          </cell>
          <cell r="P133">
            <v>30150.400000000001</v>
          </cell>
        </row>
        <row r="134">
          <cell r="A134" t="str">
            <v>0000001005335</v>
          </cell>
          <cell r="B134">
            <v>37819</v>
          </cell>
          <cell r="C134" t="str">
            <v>P</v>
          </cell>
          <cell r="D134" t="str">
            <v>00</v>
          </cell>
          <cell r="E134" t="str">
            <v>USD</v>
          </cell>
          <cell r="F134">
            <v>2103.75</v>
          </cell>
          <cell r="G134" t="str">
            <v>INR</v>
          </cell>
          <cell r="H134">
            <v>46.2425</v>
          </cell>
          <cell r="I134">
            <v>46.225000000000001</v>
          </cell>
          <cell r="J134">
            <v>-36.82</v>
          </cell>
          <cell r="K134" t="str">
            <v>RIL</v>
          </cell>
          <cell r="M134" t="str">
            <v>INDIAN BANK</v>
          </cell>
          <cell r="N134" t="str">
            <v>0000010042762</v>
          </cell>
          <cell r="P134">
            <v>2103.75</v>
          </cell>
        </row>
        <row r="135">
          <cell r="A135" t="str">
            <v>0000001005335</v>
          </cell>
          <cell r="B135">
            <v>37819</v>
          </cell>
          <cell r="C135" t="str">
            <v>P</v>
          </cell>
          <cell r="D135" t="str">
            <v>00</v>
          </cell>
          <cell r="E135" t="str">
            <v>USD</v>
          </cell>
          <cell r="F135">
            <v>629825.65</v>
          </cell>
          <cell r="G135" t="str">
            <v>INR</v>
          </cell>
          <cell r="H135">
            <v>46.2425</v>
          </cell>
          <cell r="I135">
            <v>46.225000000000001</v>
          </cell>
          <cell r="J135">
            <v>-11021.95</v>
          </cell>
          <cell r="K135" t="str">
            <v>RIL</v>
          </cell>
          <cell r="M135" t="str">
            <v>INDIAN BANK</v>
          </cell>
          <cell r="N135" t="str">
            <v>0000010042763</v>
          </cell>
          <cell r="P135">
            <v>629825.65</v>
          </cell>
        </row>
        <row r="136">
          <cell r="A136" t="str">
            <v>0000001005335</v>
          </cell>
          <cell r="B136">
            <v>37819</v>
          </cell>
          <cell r="C136" t="str">
            <v>P</v>
          </cell>
          <cell r="D136" t="str">
            <v>00</v>
          </cell>
          <cell r="E136" t="str">
            <v>USD</v>
          </cell>
          <cell r="F136">
            <v>9167</v>
          </cell>
          <cell r="G136" t="str">
            <v>INR</v>
          </cell>
          <cell r="H136">
            <v>46.2425</v>
          </cell>
          <cell r="I136">
            <v>46.225000000000001</v>
          </cell>
          <cell r="J136">
            <v>-160.41999999999999</v>
          </cell>
          <cell r="K136" t="str">
            <v>RIL</v>
          </cell>
          <cell r="M136" t="str">
            <v>INDIAN BANK</v>
          </cell>
          <cell r="N136" t="str">
            <v>0000010042764</v>
          </cell>
          <cell r="P136">
            <v>9167</v>
          </cell>
        </row>
        <row r="137">
          <cell r="A137" t="str">
            <v>0000001005336</v>
          </cell>
          <cell r="B137">
            <v>37819</v>
          </cell>
          <cell r="C137" t="str">
            <v>P</v>
          </cell>
          <cell r="D137" t="str">
            <v>00</v>
          </cell>
          <cell r="E137" t="str">
            <v>AUD</v>
          </cell>
          <cell r="F137">
            <v>84600.5</v>
          </cell>
          <cell r="G137" t="str">
            <v>INR</v>
          </cell>
          <cell r="H137">
            <v>30.33</v>
          </cell>
          <cell r="I137">
            <v>29.9802</v>
          </cell>
          <cell r="J137">
            <v>-29593.26</v>
          </cell>
          <cell r="K137" t="str">
            <v>RWSL</v>
          </cell>
          <cell r="M137" t="str">
            <v>HDFC BANK</v>
          </cell>
          <cell r="N137" t="str">
            <v>0000010042590</v>
          </cell>
          <cell r="P137">
            <v>84600.5</v>
          </cell>
        </row>
        <row r="138">
          <cell r="A138" t="str">
            <v>0000001005337</v>
          </cell>
          <cell r="B138">
            <v>37819</v>
          </cell>
          <cell r="C138" t="str">
            <v>P</v>
          </cell>
          <cell r="D138" t="str">
            <v>00</v>
          </cell>
          <cell r="E138" t="str">
            <v>USD</v>
          </cell>
          <cell r="F138">
            <v>3560</v>
          </cell>
          <cell r="G138" t="str">
            <v>INR</v>
          </cell>
          <cell r="H138">
            <v>46.26</v>
          </cell>
          <cell r="I138">
            <v>46.225000000000001</v>
          </cell>
          <cell r="J138">
            <v>-124.6</v>
          </cell>
          <cell r="K138" t="str">
            <v>RICL</v>
          </cell>
          <cell r="M138" t="str">
            <v>HDFC BANK</v>
          </cell>
          <cell r="N138" t="str">
            <v>0000010042589</v>
          </cell>
          <cell r="P138">
            <v>3560</v>
          </cell>
        </row>
        <row r="139">
          <cell r="A139" t="str">
            <v>0000001005338</v>
          </cell>
          <cell r="B139">
            <v>37819</v>
          </cell>
          <cell r="C139" t="str">
            <v>P</v>
          </cell>
          <cell r="D139" t="str">
            <v>00</v>
          </cell>
          <cell r="E139" t="str">
            <v>USD</v>
          </cell>
          <cell r="F139">
            <v>30367.22</v>
          </cell>
          <cell r="G139" t="str">
            <v>INR</v>
          </cell>
          <cell r="H139">
            <v>46.2425</v>
          </cell>
          <cell r="I139">
            <v>46.225000000000001</v>
          </cell>
          <cell r="J139">
            <v>-531.42999999999995</v>
          </cell>
          <cell r="K139" t="str">
            <v>RIL</v>
          </cell>
          <cell r="M139" t="str">
            <v>ABN AMRO BANK.N.V</v>
          </cell>
          <cell r="N139" t="str">
            <v>0000010042765</v>
          </cell>
          <cell r="P139">
            <v>30367.22</v>
          </cell>
        </row>
        <row r="140">
          <cell r="A140" t="str">
            <v>0000001005338</v>
          </cell>
          <cell r="B140">
            <v>37819</v>
          </cell>
          <cell r="C140" t="str">
            <v>P</v>
          </cell>
          <cell r="D140" t="str">
            <v>00</v>
          </cell>
          <cell r="E140" t="str">
            <v>USD</v>
          </cell>
          <cell r="F140">
            <v>62297.1</v>
          </cell>
          <cell r="G140" t="str">
            <v>INR</v>
          </cell>
          <cell r="H140">
            <v>46.2425</v>
          </cell>
          <cell r="I140">
            <v>46.225000000000001</v>
          </cell>
          <cell r="J140">
            <v>-1090.2</v>
          </cell>
          <cell r="K140" t="str">
            <v>RIL</v>
          </cell>
          <cell r="M140" t="str">
            <v>ABN AMRO BANK.N.V</v>
          </cell>
          <cell r="N140" t="str">
            <v>0000010042766</v>
          </cell>
          <cell r="P140">
            <v>62297.1</v>
          </cell>
        </row>
        <row r="141">
          <cell r="A141" t="str">
            <v>0000001005340</v>
          </cell>
          <cell r="B141">
            <v>37819</v>
          </cell>
          <cell r="C141" t="str">
            <v>P</v>
          </cell>
          <cell r="D141" t="str">
            <v>00</v>
          </cell>
          <cell r="E141" t="str">
            <v>GBP</v>
          </cell>
          <cell r="F141">
            <v>2156.7399999999998</v>
          </cell>
          <cell r="G141" t="str">
            <v>INR</v>
          </cell>
          <cell r="H141">
            <v>73.8</v>
          </cell>
          <cell r="I141">
            <v>73.680000000000007</v>
          </cell>
          <cell r="J141">
            <v>-258.81</v>
          </cell>
          <cell r="K141" t="str">
            <v>REAL</v>
          </cell>
          <cell r="M141" t="str">
            <v>HDFC BANK</v>
          </cell>
          <cell r="N141" t="str">
            <v>NONE</v>
          </cell>
          <cell r="P141">
            <v>2156.7399999999998</v>
          </cell>
        </row>
        <row r="142">
          <cell r="A142" t="str">
            <v>0000001005341</v>
          </cell>
          <cell r="B142">
            <v>37819</v>
          </cell>
          <cell r="C142" t="str">
            <v>P</v>
          </cell>
          <cell r="D142" t="str">
            <v>00</v>
          </cell>
          <cell r="E142" t="str">
            <v>EUR</v>
          </cell>
          <cell r="F142">
            <v>17671.73</v>
          </cell>
          <cell r="G142" t="str">
            <v>INR</v>
          </cell>
          <cell r="H142">
            <v>51.9375</v>
          </cell>
          <cell r="I142">
            <v>51.77</v>
          </cell>
          <cell r="J142">
            <v>-2960.02</v>
          </cell>
          <cell r="K142" t="str">
            <v>TFIL</v>
          </cell>
          <cell r="M142" t="str">
            <v>IDBI BANK</v>
          </cell>
          <cell r="N142" t="str">
            <v>NONE</v>
          </cell>
          <cell r="P142">
            <v>17671.73</v>
          </cell>
        </row>
        <row r="143">
          <cell r="A143" t="str">
            <v>0000001005343</v>
          </cell>
          <cell r="B143">
            <v>37819</v>
          </cell>
          <cell r="C143" t="str">
            <v>S</v>
          </cell>
          <cell r="D143" t="str">
            <v>12</v>
          </cell>
          <cell r="E143" t="str">
            <v>USD</v>
          </cell>
          <cell r="F143">
            <v>5000000</v>
          </cell>
          <cell r="G143" t="str">
            <v>INR</v>
          </cell>
          <cell r="H143">
            <v>47.23</v>
          </cell>
          <cell r="I143">
            <v>47.207299999999996</v>
          </cell>
          <cell r="J143">
            <v>113500</v>
          </cell>
          <cell r="K143" t="str">
            <v>RIL</v>
          </cell>
          <cell r="M143" t="str">
            <v>STANDARD CHARTERED</v>
          </cell>
          <cell r="N143" t="str">
            <v>0000010025565</v>
          </cell>
          <cell r="P143">
            <v>-5000000</v>
          </cell>
        </row>
        <row r="144">
          <cell r="A144" t="str">
            <v>0000001005344</v>
          </cell>
          <cell r="B144">
            <v>37819</v>
          </cell>
          <cell r="C144" t="str">
            <v>S</v>
          </cell>
          <cell r="D144" t="str">
            <v>12</v>
          </cell>
          <cell r="E144" t="str">
            <v>USD</v>
          </cell>
          <cell r="F144">
            <v>10000000</v>
          </cell>
          <cell r="G144" t="str">
            <v>INR</v>
          </cell>
          <cell r="H144">
            <v>47.284999999999997</v>
          </cell>
          <cell r="I144">
            <v>47.207299999999996</v>
          </cell>
          <cell r="J144">
            <v>777000</v>
          </cell>
          <cell r="K144" t="str">
            <v>RIL</v>
          </cell>
          <cell r="M144" t="str">
            <v>STANDARD CHARTERED</v>
          </cell>
          <cell r="N144" t="str">
            <v>0000010037861</v>
          </cell>
          <cell r="P144">
            <v>-10000000</v>
          </cell>
        </row>
        <row r="145">
          <cell r="A145" t="str">
            <v>0000001005345</v>
          </cell>
          <cell r="B145">
            <v>37819</v>
          </cell>
          <cell r="C145" t="str">
            <v>S</v>
          </cell>
          <cell r="D145" t="str">
            <v>12</v>
          </cell>
          <cell r="E145" t="str">
            <v>USD</v>
          </cell>
          <cell r="F145">
            <v>10000000</v>
          </cell>
          <cell r="G145" t="str">
            <v>INR</v>
          </cell>
          <cell r="H145">
            <v>47.284999999999997</v>
          </cell>
          <cell r="I145">
            <v>47.207299999999996</v>
          </cell>
          <cell r="J145">
            <v>777000</v>
          </cell>
          <cell r="K145" t="str">
            <v>RIL</v>
          </cell>
          <cell r="M145" t="str">
            <v>ABN AMRO BANK.N.V</v>
          </cell>
          <cell r="N145" t="str">
            <v>0000010037861</v>
          </cell>
          <cell r="P145">
            <v>-10000000</v>
          </cell>
        </row>
        <row r="146">
          <cell r="A146" t="str">
            <v>0000001005346</v>
          </cell>
          <cell r="B146">
            <v>37819</v>
          </cell>
          <cell r="C146" t="str">
            <v>S</v>
          </cell>
          <cell r="D146" t="str">
            <v>12</v>
          </cell>
          <cell r="E146" t="str">
            <v>USD</v>
          </cell>
          <cell r="F146">
            <v>5000000</v>
          </cell>
          <cell r="G146" t="str">
            <v>INR</v>
          </cell>
          <cell r="H146">
            <v>46.53</v>
          </cell>
          <cell r="I146">
            <v>46.515000000000001</v>
          </cell>
          <cell r="J146">
            <v>75000</v>
          </cell>
          <cell r="K146" t="str">
            <v>RIL</v>
          </cell>
          <cell r="M146" t="str">
            <v>BANK OF INDIA</v>
          </cell>
          <cell r="N146" t="str">
            <v>0000010000033</v>
          </cell>
          <cell r="P146">
            <v>-5000000</v>
          </cell>
        </row>
        <row r="147">
          <cell r="A147" t="str">
            <v>0000001005353</v>
          </cell>
          <cell r="B147">
            <v>37819</v>
          </cell>
          <cell r="C147" t="str">
            <v>P</v>
          </cell>
          <cell r="D147" t="str">
            <v>12</v>
          </cell>
          <cell r="E147" t="str">
            <v>USD</v>
          </cell>
          <cell r="F147">
            <v>10000000</v>
          </cell>
          <cell r="G147" t="str">
            <v>INR</v>
          </cell>
          <cell r="H147">
            <v>46.29</v>
          </cell>
          <cell r="I147">
            <v>46.25</v>
          </cell>
          <cell r="J147">
            <v>-400000</v>
          </cell>
          <cell r="K147" t="str">
            <v>RIL</v>
          </cell>
          <cell r="M147" t="str">
            <v>ICICI BANK</v>
          </cell>
          <cell r="N147" t="str">
            <v>0000010003873</v>
          </cell>
          <cell r="P147">
            <v>10000000</v>
          </cell>
        </row>
        <row r="148">
          <cell r="A148" t="str">
            <v>0000001005354</v>
          </cell>
          <cell r="B148">
            <v>37819</v>
          </cell>
          <cell r="C148" t="str">
            <v>S</v>
          </cell>
          <cell r="D148" t="str">
            <v>12</v>
          </cell>
          <cell r="E148" t="str">
            <v>USD</v>
          </cell>
          <cell r="F148">
            <v>10000000</v>
          </cell>
          <cell r="G148" t="str">
            <v>INR</v>
          </cell>
          <cell r="H148">
            <v>47.282499999999999</v>
          </cell>
          <cell r="I148">
            <v>47.207299999999996</v>
          </cell>
          <cell r="J148">
            <v>752000</v>
          </cell>
          <cell r="K148" t="str">
            <v>RIL</v>
          </cell>
          <cell r="M148" t="str">
            <v>ICICI BANK</v>
          </cell>
          <cell r="N148" t="str">
            <v>NONE</v>
          </cell>
          <cell r="P148">
            <v>-10000000</v>
          </cell>
        </row>
        <row r="149">
          <cell r="A149" t="str">
            <v>0000001005355</v>
          </cell>
          <cell r="B149">
            <v>37819</v>
          </cell>
          <cell r="C149" t="str">
            <v>P</v>
          </cell>
          <cell r="D149" t="str">
            <v>12</v>
          </cell>
          <cell r="E149" t="str">
            <v>USD</v>
          </cell>
          <cell r="F149">
            <v>10000000</v>
          </cell>
          <cell r="G149" t="str">
            <v>INR</v>
          </cell>
          <cell r="H149">
            <v>46.292499999999997</v>
          </cell>
          <cell r="I149">
            <v>46.252499999999998</v>
          </cell>
          <cell r="J149">
            <v>-400000</v>
          </cell>
          <cell r="K149" t="str">
            <v>RIL</v>
          </cell>
          <cell r="M149" t="str">
            <v>STATE BANK OF INDIA</v>
          </cell>
          <cell r="N149" t="str">
            <v>0000010003873</v>
          </cell>
          <cell r="P149">
            <v>10000000</v>
          </cell>
        </row>
        <row r="150">
          <cell r="A150" t="str">
            <v>0000001005356</v>
          </cell>
          <cell r="B150">
            <v>37819</v>
          </cell>
          <cell r="C150" t="str">
            <v>S</v>
          </cell>
          <cell r="D150" t="str">
            <v>12</v>
          </cell>
          <cell r="E150" t="str">
            <v>USD</v>
          </cell>
          <cell r="F150">
            <v>10000000</v>
          </cell>
          <cell r="G150" t="str">
            <v>INR</v>
          </cell>
          <cell r="H150">
            <v>47.287500000000001</v>
          </cell>
          <cell r="I150">
            <v>47.204799999999999</v>
          </cell>
          <cell r="J150">
            <v>827000</v>
          </cell>
          <cell r="K150" t="str">
            <v>RIL</v>
          </cell>
          <cell r="M150" t="str">
            <v>STATE BANK OF INDIA</v>
          </cell>
          <cell r="N150" t="str">
            <v>NONE</v>
          </cell>
          <cell r="P150">
            <v>-10000000</v>
          </cell>
        </row>
        <row r="151">
          <cell r="A151" t="str">
            <v>0000001005357</v>
          </cell>
          <cell r="B151">
            <v>37819</v>
          </cell>
          <cell r="C151" t="str">
            <v>S</v>
          </cell>
          <cell r="D151" t="str">
            <v>12</v>
          </cell>
          <cell r="E151" t="str">
            <v>USD</v>
          </cell>
          <cell r="F151">
            <v>5000000</v>
          </cell>
          <cell r="G151" t="str">
            <v>INR</v>
          </cell>
          <cell r="H151">
            <v>46.564999999999998</v>
          </cell>
          <cell r="I151">
            <v>46.515000000000001</v>
          </cell>
          <cell r="J151">
            <v>250000</v>
          </cell>
          <cell r="K151" t="str">
            <v>RIL</v>
          </cell>
          <cell r="M151" t="str">
            <v>BANK OF AMERICA N.A</v>
          </cell>
          <cell r="N151" t="str">
            <v>0000010000073</v>
          </cell>
          <cell r="P151">
            <v>-5000000</v>
          </cell>
        </row>
        <row r="152">
          <cell r="A152" t="str">
            <v>0000001005358</v>
          </cell>
          <cell r="B152">
            <v>37819</v>
          </cell>
          <cell r="C152" t="str">
            <v>S</v>
          </cell>
          <cell r="D152" t="str">
            <v>12</v>
          </cell>
          <cell r="E152" t="str">
            <v>USD</v>
          </cell>
          <cell r="F152">
            <v>5000000</v>
          </cell>
          <cell r="G152" t="str">
            <v>INR</v>
          </cell>
          <cell r="H152">
            <v>46.4925</v>
          </cell>
          <cell r="I152">
            <v>46.515000000000001</v>
          </cell>
          <cell r="J152">
            <v>-112500</v>
          </cell>
          <cell r="K152" t="str">
            <v>RIL</v>
          </cell>
          <cell r="M152" t="str">
            <v>BANK OF AMERICA N.A</v>
          </cell>
          <cell r="N152" t="str">
            <v>0000010015844</v>
          </cell>
          <cell r="P152">
            <v>-5000000</v>
          </cell>
        </row>
        <row r="153">
          <cell r="A153" t="str">
            <v>0000001005359</v>
          </cell>
          <cell r="B153">
            <v>37819</v>
          </cell>
          <cell r="C153" t="str">
            <v>S</v>
          </cell>
          <cell r="D153" t="str">
            <v>12</v>
          </cell>
          <cell r="E153" t="str">
            <v>USD</v>
          </cell>
          <cell r="F153">
            <v>10000000</v>
          </cell>
          <cell r="G153" t="str">
            <v>INR</v>
          </cell>
          <cell r="H153">
            <v>46.534999999999997</v>
          </cell>
          <cell r="I153">
            <v>46.515000000000001</v>
          </cell>
          <cell r="J153">
            <v>200000</v>
          </cell>
          <cell r="K153" t="str">
            <v>RIL</v>
          </cell>
          <cell r="M153" t="str">
            <v>CITI BANK N.A</v>
          </cell>
          <cell r="N153" t="str">
            <v>0000010000085</v>
          </cell>
          <cell r="P153">
            <v>-10000000</v>
          </cell>
        </row>
        <row r="154">
          <cell r="A154" t="str">
            <v>0000001005360</v>
          </cell>
          <cell r="B154">
            <v>37819</v>
          </cell>
          <cell r="C154" t="str">
            <v>S</v>
          </cell>
          <cell r="D154" t="str">
            <v>12</v>
          </cell>
          <cell r="E154" t="str">
            <v>USD</v>
          </cell>
          <cell r="F154">
            <v>2000000</v>
          </cell>
          <cell r="G154" t="str">
            <v>INR</v>
          </cell>
          <cell r="H154">
            <v>46.765000000000001</v>
          </cell>
          <cell r="I154">
            <v>46.734999999999999</v>
          </cell>
          <cell r="J154">
            <v>60000</v>
          </cell>
          <cell r="K154" t="str">
            <v>RIL</v>
          </cell>
          <cell r="M154" t="str">
            <v>HDFC BANK</v>
          </cell>
          <cell r="N154" t="str">
            <v>0000010000002</v>
          </cell>
          <cell r="P154">
            <v>-2000000</v>
          </cell>
        </row>
        <row r="155">
          <cell r="A155" t="str">
            <v>0000001005360</v>
          </cell>
          <cell r="B155">
            <v>37819</v>
          </cell>
          <cell r="C155" t="str">
            <v>S</v>
          </cell>
          <cell r="D155" t="str">
            <v>12</v>
          </cell>
          <cell r="E155" t="str">
            <v>USD</v>
          </cell>
          <cell r="F155">
            <v>512212.85</v>
          </cell>
          <cell r="G155" t="str">
            <v>INR</v>
          </cell>
          <cell r="H155">
            <v>46.765000000000001</v>
          </cell>
          <cell r="I155">
            <v>46.734999999999999</v>
          </cell>
          <cell r="J155">
            <v>15366.39</v>
          </cell>
          <cell r="K155" t="str">
            <v>RIL</v>
          </cell>
          <cell r="M155" t="str">
            <v>HDFC BANK</v>
          </cell>
          <cell r="N155" t="str">
            <v>0000010000003</v>
          </cell>
          <cell r="P155">
            <v>-512212.85</v>
          </cell>
        </row>
        <row r="156">
          <cell r="A156" t="str">
            <v>0000001005360</v>
          </cell>
          <cell r="B156">
            <v>37819</v>
          </cell>
          <cell r="C156" t="str">
            <v>S</v>
          </cell>
          <cell r="D156" t="str">
            <v>12</v>
          </cell>
          <cell r="E156" t="str">
            <v>USD</v>
          </cell>
          <cell r="F156">
            <v>2487787.15</v>
          </cell>
          <cell r="G156" t="str">
            <v>INR</v>
          </cell>
          <cell r="H156">
            <v>46.765000000000001</v>
          </cell>
          <cell r="I156">
            <v>46.734999999999999</v>
          </cell>
          <cell r="J156">
            <v>74633.61</v>
          </cell>
          <cell r="K156" t="str">
            <v>RIL</v>
          </cell>
          <cell r="M156" t="str">
            <v>HDFC BANK</v>
          </cell>
          <cell r="N156" t="str">
            <v>0000010000101</v>
          </cell>
          <cell r="P156">
            <v>-2487787.15</v>
          </cell>
        </row>
        <row r="157">
          <cell r="A157" t="str">
            <v>0000001005363</v>
          </cell>
          <cell r="B157">
            <v>37819</v>
          </cell>
          <cell r="C157" t="str">
            <v>P</v>
          </cell>
          <cell r="D157" t="str">
            <v>00</v>
          </cell>
          <cell r="E157" t="str">
            <v>USD</v>
          </cell>
          <cell r="F157">
            <v>3437.5</v>
          </cell>
          <cell r="G157" t="str">
            <v>INR</v>
          </cell>
          <cell r="H157">
            <v>46.234999999999999</v>
          </cell>
          <cell r="I157">
            <v>46.225000000000001</v>
          </cell>
          <cell r="J157">
            <v>-34.369999999999997</v>
          </cell>
          <cell r="K157" t="str">
            <v>RIL</v>
          </cell>
          <cell r="M157" t="str">
            <v>INDIAN BANK</v>
          </cell>
          <cell r="N157" t="str">
            <v>0000010042760</v>
          </cell>
          <cell r="P157">
            <v>3437.5</v>
          </cell>
        </row>
        <row r="158">
          <cell r="A158" t="str">
            <v>0000001005364</v>
          </cell>
          <cell r="B158">
            <v>37819</v>
          </cell>
          <cell r="C158" t="str">
            <v>P</v>
          </cell>
          <cell r="D158" t="str">
            <v>00</v>
          </cell>
          <cell r="E158" t="str">
            <v>USD</v>
          </cell>
          <cell r="F158">
            <v>13857.6</v>
          </cell>
          <cell r="G158" t="str">
            <v>INR</v>
          </cell>
          <cell r="H158">
            <v>46.231000000000002</v>
          </cell>
          <cell r="I158">
            <v>46.225000000000001</v>
          </cell>
          <cell r="J158">
            <v>-83.15</v>
          </cell>
          <cell r="K158" t="str">
            <v>RCPL</v>
          </cell>
          <cell r="M158" t="str">
            <v>HDFC BANK</v>
          </cell>
          <cell r="N158" t="str">
            <v>0000010042846</v>
          </cell>
          <cell r="P158">
            <v>13857.6</v>
          </cell>
        </row>
        <row r="159">
          <cell r="A159" t="str">
            <v>0000001005364</v>
          </cell>
          <cell r="B159">
            <v>37819</v>
          </cell>
          <cell r="C159" t="str">
            <v>P</v>
          </cell>
          <cell r="D159" t="str">
            <v>00</v>
          </cell>
          <cell r="E159" t="str">
            <v>USD</v>
          </cell>
          <cell r="F159">
            <v>13234.5</v>
          </cell>
          <cell r="G159" t="str">
            <v>INR</v>
          </cell>
          <cell r="H159">
            <v>46.231000000000002</v>
          </cell>
          <cell r="I159">
            <v>46.225000000000001</v>
          </cell>
          <cell r="J159">
            <v>-79.41</v>
          </cell>
          <cell r="K159" t="str">
            <v>RCPL</v>
          </cell>
          <cell r="M159" t="str">
            <v>HDFC BANK</v>
          </cell>
          <cell r="N159" t="str">
            <v>0000010042847</v>
          </cell>
          <cell r="P159">
            <v>13234.5</v>
          </cell>
        </row>
        <row r="160">
          <cell r="A160" t="str">
            <v>0000001005364</v>
          </cell>
          <cell r="B160">
            <v>37819</v>
          </cell>
          <cell r="C160" t="str">
            <v>P</v>
          </cell>
          <cell r="D160" t="str">
            <v>00</v>
          </cell>
          <cell r="E160" t="str">
            <v>USD</v>
          </cell>
          <cell r="F160">
            <v>146124</v>
          </cell>
          <cell r="G160" t="str">
            <v>INR</v>
          </cell>
          <cell r="H160">
            <v>46.231000000000002</v>
          </cell>
          <cell r="I160">
            <v>46.225000000000001</v>
          </cell>
          <cell r="J160">
            <v>-876.74</v>
          </cell>
          <cell r="K160" t="str">
            <v>RCPL</v>
          </cell>
          <cell r="M160" t="str">
            <v>HDFC BANK</v>
          </cell>
          <cell r="N160" t="str">
            <v>0000010042848</v>
          </cell>
          <cell r="P160">
            <v>146124</v>
          </cell>
        </row>
        <row r="161">
          <cell r="A161" t="str">
            <v>0000001005367</v>
          </cell>
          <cell r="B161">
            <v>37820</v>
          </cell>
          <cell r="C161" t="str">
            <v>S</v>
          </cell>
          <cell r="D161" t="str">
            <v>00</v>
          </cell>
          <cell r="E161" t="str">
            <v>USD</v>
          </cell>
          <cell r="F161">
            <v>324880</v>
          </cell>
          <cell r="G161" t="str">
            <v>INR</v>
          </cell>
          <cell r="H161">
            <v>46.197499999999998</v>
          </cell>
          <cell r="I161">
            <v>46.234999999999999</v>
          </cell>
          <cell r="J161">
            <v>-12183</v>
          </cell>
          <cell r="K161" t="str">
            <v>RIL</v>
          </cell>
          <cell r="M161" t="str">
            <v>ABN AMRO BANK.N.V</v>
          </cell>
          <cell r="N161" t="str">
            <v>0000010040874</v>
          </cell>
          <cell r="P161">
            <v>-324880</v>
          </cell>
        </row>
        <row r="162">
          <cell r="A162" t="str">
            <v>0000001005367</v>
          </cell>
          <cell r="B162">
            <v>37820</v>
          </cell>
          <cell r="C162" t="str">
            <v>S</v>
          </cell>
          <cell r="D162" t="str">
            <v>00</v>
          </cell>
          <cell r="E162" t="str">
            <v>USD</v>
          </cell>
          <cell r="F162">
            <v>192000</v>
          </cell>
          <cell r="G162" t="str">
            <v>INR</v>
          </cell>
          <cell r="H162">
            <v>46.197499999999998</v>
          </cell>
          <cell r="I162">
            <v>46.234999999999999</v>
          </cell>
          <cell r="J162">
            <v>-7200</v>
          </cell>
          <cell r="K162" t="str">
            <v>RIL</v>
          </cell>
          <cell r="M162" t="str">
            <v>ABN AMRO BANK.N.V</v>
          </cell>
          <cell r="N162" t="str">
            <v>0000010040972</v>
          </cell>
          <cell r="P162">
            <v>-192000</v>
          </cell>
        </row>
        <row r="163">
          <cell r="A163" t="str">
            <v>0000001005367</v>
          </cell>
          <cell r="B163">
            <v>37820</v>
          </cell>
          <cell r="C163" t="str">
            <v>S</v>
          </cell>
          <cell r="D163" t="str">
            <v>00</v>
          </cell>
          <cell r="E163" t="str">
            <v>USD</v>
          </cell>
          <cell r="F163">
            <v>128000</v>
          </cell>
          <cell r="G163" t="str">
            <v>INR</v>
          </cell>
          <cell r="H163">
            <v>46.197499999999998</v>
          </cell>
          <cell r="I163">
            <v>46.234999999999999</v>
          </cell>
          <cell r="J163">
            <v>-4800</v>
          </cell>
          <cell r="K163" t="str">
            <v>RIL</v>
          </cell>
          <cell r="M163" t="str">
            <v>ABN AMRO BANK.N.V</v>
          </cell>
          <cell r="N163" t="str">
            <v>0000010040974</v>
          </cell>
          <cell r="P163">
            <v>-128000</v>
          </cell>
        </row>
        <row r="164">
          <cell r="A164" t="str">
            <v>0000001005367</v>
          </cell>
          <cell r="B164">
            <v>37820</v>
          </cell>
          <cell r="C164" t="str">
            <v>S</v>
          </cell>
          <cell r="D164" t="str">
            <v>00</v>
          </cell>
          <cell r="E164" t="str">
            <v>USD</v>
          </cell>
          <cell r="F164">
            <v>260000</v>
          </cell>
          <cell r="G164" t="str">
            <v>INR</v>
          </cell>
          <cell r="H164">
            <v>46.197499999999998</v>
          </cell>
          <cell r="I164">
            <v>46.234999999999999</v>
          </cell>
          <cell r="J164">
            <v>-9750</v>
          </cell>
          <cell r="K164" t="str">
            <v>RIL</v>
          </cell>
          <cell r="M164" t="str">
            <v>ABN AMRO BANK.N.V</v>
          </cell>
          <cell r="N164" t="str">
            <v>0000010040975</v>
          </cell>
          <cell r="P164">
            <v>-260000</v>
          </cell>
        </row>
        <row r="165">
          <cell r="A165" t="str">
            <v>0000001005367</v>
          </cell>
          <cell r="B165">
            <v>37820</v>
          </cell>
          <cell r="C165" t="str">
            <v>S</v>
          </cell>
          <cell r="D165" t="str">
            <v>00</v>
          </cell>
          <cell r="E165" t="str">
            <v>USD</v>
          </cell>
          <cell r="F165">
            <v>195000</v>
          </cell>
          <cell r="G165" t="str">
            <v>INR</v>
          </cell>
          <cell r="H165">
            <v>46.197499999999998</v>
          </cell>
          <cell r="I165">
            <v>46.234999999999999</v>
          </cell>
          <cell r="J165">
            <v>-7312.5</v>
          </cell>
          <cell r="K165" t="str">
            <v>RIL</v>
          </cell>
          <cell r="M165" t="str">
            <v>ABN AMRO BANK.N.V</v>
          </cell>
          <cell r="N165" t="str">
            <v>0000010040982</v>
          </cell>
          <cell r="P165">
            <v>-195000</v>
          </cell>
        </row>
        <row r="166">
          <cell r="A166" t="str">
            <v>0000001005367</v>
          </cell>
          <cell r="B166">
            <v>37820</v>
          </cell>
          <cell r="C166" t="str">
            <v>S</v>
          </cell>
          <cell r="D166" t="str">
            <v>00</v>
          </cell>
          <cell r="E166" t="str">
            <v>USD</v>
          </cell>
          <cell r="F166">
            <v>195000</v>
          </cell>
          <cell r="G166" t="str">
            <v>INR</v>
          </cell>
          <cell r="H166">
            <v>46.197499999999998</v>
          </cell>
          <cell r="I166">
            <v>46.234999999999999</v>
          </cell>
          <cell r="J166">
            <v>-7312.5</v>
          </cell>
          <cell r="K166" t="str">
            <v>RIL</v>
          </cell>
          <cell r="M166" t="str">
            <v>ABN AMRO BANK.N.V</v>
          </cell>
          <cell r="N166" t="str">
            <v>0000010040983</v>
          </cell>
          <cell r="P166">
            <v>-195000</v>
          </cell>
        </row>
        <row r="167">
          <cell r="A167" t="str">
            <v>0000001005367</v>
          </cell>
          <cell r="B167">
            <v>37820</v>
          </cell>
          <cell r="C167" t="str">
            <v>S</v>
          </cell>
          <cell r="D167" t="str">
            <v>00</v>
          </cell>
          <cell r="E167" t="str">
            <v>USD</v>
          </cell>
          <cell r="F167">
            <v>25101.77</v>
          </cell>
          <cell r="G167" t="str">
            <v>INR</v>
          </cell>
          <cell r="H167">
            <v>46.197499999999998</v>
          </cell>
          <cell r="I167">
            <v>46.234999999999999</v>
          </cell>
          <cell r="J167">
            <v>-941.32</v>
          </cell>
          <cell r="K167" t="str">
            <v>RIL</v>
          </cell>
          <cell r="M167" t="str">
            <v>ABN AMRO BANK.N.V</v>
          </cell>
          <cell r="N167" t="str">
            <v>0000010041050</v>
          </cell>
          <cell r="P167">
            <v>-25101.77</v>
          </cell>
        </row>
        <row r="168">
          <cell r="A168" t="str">
            <v>0000001005367</v>
          </cell>
          <cell r="B168">
            <v>37820</v>
          </cell>
          <cell r="C168" t="str">
            <v>S</v>
          </cell>
          <cell r="D168" t="str">
            <v>00</v>
          </cell>
          <cell r="E168" t="str">
            <v>USD</v>
          </cell>
          <cell r="F168">
            <v>342000</v>
          </cell>
          <cell r="G168" t="str">
            <v>INR</v>
          </cell>
          <cell r="H168">
            <v>46.197499999999998</v>
          </cell>
          <cell r="I168">
            <v>46.234999999999999</v>
          </cell>
          <cell r="J168">
            <v>-12825</v>
          </cell>
          <cell r="K168" t="str">
            <v>RIL</v>
          </cell>
          <cell r="M168" t="str">
            <v>ABN AMRO BANK.N.V</v>
          </cell>
          <cell r="N168" t="str">
            <v>0000010042912</v>
          </cell>
          <cell r="P168">
            <v>-342000</v>
          </cell>
        </row>
        <row r="169">
          <cell r="A169" t="str">
            <v>0000001005368</v>
          </cell>
          <cell r="B169">
            <v>37820</v>
          </cell>
          <cell r="C169" t="str">
            <v>S</v>
          </cell>
          <cell r="D169" t="str">
            <v>00</v>
          </cell>
          <cell r="E169" t="str">
            <v>USD</v>
          </cell>
          <cell r="F169">
            <v>6240</v>
          </cell>
          <cell r="G169" t="str">
            <v>INR</v>
          </cell>
          <cell r="H169">
            <v>46.197499999999998</v>
          </cell>
          <cell r="I169">
            <v>46.234999999999999</v>
          </cell>
          <cell r="J169">
            <v>-234</v>
          </cell>
          <cell r="K169" t="str">
            <v>RIL</v>
          </cell>
          <cell r="M169" t="str">
            <v>ABN AMRO BANK.N.V</v>
          </cell>
          <cell r="N169" t="str">
            <v>NONE</v>
          </cell>
          <cell r="P169">
            <v>-6240</v>
          </cell>
        </row>
        <row r="170">
          <cell r="A170" t="str">
            <v>0000001005369</v>
          </cell>
          <cell r="B170">
            <v>37820</v>
          </cell>
          <cell r="C170" t="str">
            <v>P</v>
          </cell>
          <cell r="D170" t="str">
            <v>00</v>
          </cell>
          <cell r="E170" t="str">
            <v>EUR</v>
          </cell>
          <cell r="F170">
            <v>9075.6</v>
          </cell>
          <cell r="G170" t="str">
            <v>INR</v>
          </cell>
          <cell r="H170">
            <v>52</v>
          </cell>
          <cell r="I170">
            <v>51.77</v>
          </cell>
          <cell r="J170">
            <v>-2087.39</v>
          </cell>
          <cell r="K170" t="str">
            <v>RIL</v>
          </cell>
          <cell r="M170" t="str">
            <v>INDIAN BANK</v>
          </cell>
          <cell r="N170" t="str">
            <v>0000010042933</v>
          </cell>
          <cell r="P170">
            <v>9075.6</v>
          </cell>
        </row>
        <row r="171">
          <cell r="A171" t="str">
            <v>0000001005369</v>
          </cell>
          <cell r="B171">
            <v>37820</v>
          </cell>
          <cell r="C171" t="str">
            <v>P</v>
          </cell>
          <cell r="D171" t="str">
            <v>00</v>
          </cell>
          <cell r="E171" t="str">
            <v>EUR</v>
          </cell>
          <cell r="F171">
            <v>9050</v>
          </cell>
          <cell r="G171" t="str">
            <v>INR</v>
          </cell>
          <cell r="H171">
            <v>52</v>
          </cell>
          <cell r="I171">
            <v>51.77</v>
          </cell>
          <cell r="J171">
            <v>-2081.5</v>
          </cell>
          <cell r="K171" t="str">
            <v>RIL</v>
          </cell>
          <cell r="M171" t="str">
            <v>INDIAN BANK</v>
          </cell>
          <cell r="N171" t="str">
            <v>0000010042934</v>
          </cell>
          <cell r="P171">
            <v>9050</v>
          </cell>
        </row>
        <row r="172">
          <cell r="A172" t="str">
            <v>0000001005370</v>
          </cell>
          <cell r="B172">
            <v>37820</v>
          </cell>
          <cell r="C172" t="str">
            <v>P</v>
          </cell>
          <cell r="D172" t="str">
            <v>00</v>
          </cell>
          <cell r="E172" t="str">
            <v>GBP</v>
          </cell>
          <cell r="F172">
            <v>327010</v>
          </cell>
          <cell r="G172" t="str">
            <v>INR</v>
          </cell>
          <cell r="H172">
            <v>73.787499999999994</v>
          </cell>
          <cell r="I172">
            <v>73.680000000000007</v>
          </cell>
          <cell r="J172">
            <v>-35153.58</v>
          </cell>
          <cell r="K172" t="str">
            <v>RIL</v>
          </cell>
          <cell r="M172" t="str">
            <v>INDIAN BANK</v>
          </cell>
          <cell r="N172" t="str">
            <v>0000010042935</v>
          </cell>
          <cell r="P172">
            <v>327010</v>
          </cell>
        </row>
        <row r="173">
          <cell r="A173" t="str">
            <v>0000001005371</v>
          </cell>
          <cell r="B173">
            <v>37820</v>
          </cell>
          <cell r="C173" t="str">
            <v>P</v>
          </cell>
          <cell r="D173" t="str">
            <v>00</v>
          </cell>
          <cell r="E173" t="str">
            <v>USD</v>
          </cell>
          <cell r="F173">
            <v>20000</v>
          </cell>
          <cell r="G173" t="str">
            <v>INR</v>
          </cell>
          <cell r="H173">
            <v>46.237499999999997</v>
          </cell>
          <cell r="I173">
            <v>46.225000000000001</v>
          </cell>
          <cell r="J173">
            <v>-250</v>
          </cell>
          <cell r="K173" t="str">
            <v>RIL</v>
          </cell>
          <cell r="M173" t="str">
            <v>INDIAN BANK</v>
          </cell>
          <cell r="N173" t="str">
            <v>0000010042819</v>
          </cell>
          <cell r="P173">
            <v>20000</v>
          </cell>
        </row>
        <row r="174">
          <cell r="A174" t="str">
            <v>0000001005372</v>
          </cell>
          <cell r="B174">
            <v>37820</v>
          </cell>
          <cell r="C174" t="str">
            <v>P</v>
          </cell>
          <cell r="D174" t="str">
            <v>00</v>
          </cell>
          <cell r="E174" t="str">
            <v>USD</v>
          </cell>
          <cell r="F174">
            <v>2330.25</v>
          </cell>
          <cell r="G174" t="str">
            <v>INR</v>
          </cell>
          <cell r="H174">
            <v>46.24</v>
          </cell>
          <cell r="I174">
            <v>46.225000000000001</v>
          </cell>
          <cell r="J174">
            <v>-34.950000000000003</v>
          </cell>
          <cell r="K174" t="str">
            <v>RIL</v>
          </cell>
          <cell r="M174" t="str">
            <v>INDIAN BANK</v>
          </cell>
          <cell r="N174" t="str">
            <v>0000010042931</v>
          </cell>
          <cell r="P174">
            <v>2330.25</v>
          </cell>
        </row>
        <row r="175">
          <cell r="A175" t="str">
            <v>0000001005372</v>
          </cell>
          <cell r="B175">
            <v>37820</v>
          </cell>
          <cell r="C175" t="str">
            <v>P</v>
          </cell>
          <cell r="D175" t="str">
            <v>00</v>
          </cell>
          <cell r="E175" t="str">
            <v>USD</v>
          </cell>
          <cell r="F175">
            <v>4225.82</v>
          </cell>
          <cell r="G175" t="str">
            <v>INR</v>
          </cell>
          <cell r="H175">
            <v>46.24</v>
          </cell>
          <cell r="I175">
            <v>46.225000000000001</v>
          </cell>
          <cell r="J175">
            <v>-63.39</v>
          </cell>
          <cell r="K175" t="str">
            <v>RIL</v>
          </cell>
          <cell r="M175" t="str">
            <v>INDIAN BANK</v>
          </cell>
          <cell r="N175" t="str">
            <v>0000010042932</v>
          </cell>
          <cell r="P175">
            <v>4225.82</v>
          </cell>
        </row>
        <row r="176">
          <cell r="A176" t="str">
            <v>0000001005373</v>
          </cell>
          <cell r="B176">
            <v>37820</v>
          </cell>
          <cell r="C176" t="str">
            <v>P</v>
          </cell>
          <cell r="D176" t="str">
            <v>00</v>
          </cell>
          <cell r="E176" t="str">
            <v>USD</v>
          </cell>
          <cell r="F176">
            <v>243000</v>
          </cell>
          <cell r="G176" t="str">
            <v>INR</v>
          </cell>
          <cell r="H176">
            <v>46.247500000000002</v>
          </cell>
          <cell r="I176">
            <v>46.225000000000001</v>
          </cell>
          <cell r="J176">
            <v>-5467.5</v>
          </cell>
          <cell r="K176" t="str">
            <v>RIL</v>
          </cell>
          <cell r="M176" t="str">
            <v>HDFC BANK</v>
          </cell>
          <cell r="N176" t="str">
            <v>0000010042936</v>
          </cell>
          <cell r="P176">
            <v>243000</v>
          </cell>
        </row>
        <row r="177">
          <cell r="A177" t="str">
            <v>0000001005374</v>
          </cell>
          <cell r="B177">
            <v>37820</v>
          </cell>
          <cell r="C177" t="str">
            <v>P</v>
          </cell>
          <cell r="D177" t="str">
            <v>00</v>
          </cell>
          <cell r="E177" t="str">
            <v>USD</v>
          </cell>
          <cell r="F177">
            <v>28000</v>
          </cell>
          <cell r="G177" t="str">
            <v>INR</v>
          </cell>
          <cell r="H177">
            <v>46.24</v>
          </cell>
          <cell r="I177">
            <v>46.225000000000001</v>
          </cell>
          <cell r="J177">
            <v>-420</v>
          </cell>
          <cell r="K177" t="str">
            <v>RIL</v>
          </cell>
          <cell r="M177" t="str">
            <v>IDBI BANK</v>
          </cell>
          <cell r="N177" t="str">
            <v>0000010042917</v>
          </cell>
          <cell r="P177">
            <v>28000</v>
          </cell>
        </row>
        <row r="178">
          <cell r="A178" t="str">
            <v>0000001005375</v>
          </cell>
          <cell r="B178">
            <v>37820</v>
          </cell>
          <cell r="C178" t="str">
            <v>P</v>
          </cell>
          <cell r="D178" t="str">
            <v>00</v>
          </cell>
          <cell r="E178" t="str">
            <v>USD</v>
          </cell>
          <cell r="F178">
            <v>2680465.84</v>
          </cell>
          <cell r="G178" t="str">
            <v>INR</v>
          </cell>
          <cell r="H178">
            <v>46.225999999999999</v>
          </cell>
          <cell r="I178">
            <v>46.227499999999999</v>
          </cell>
          <cell r="J178">
            <v>4020.7</v>
          </cell>
          <cell r="K178" t="str">
            <v>RIL</v>
          </cell>
          <cell r="M178" t="str">
            <v>STATE BANK OF INDIA</v>
          </cell>
          <cell r="N178" t="str">
            <v>0000010042901</v>
          </cell>
          <cell r="P178">
            <v>2680465.84</v>
          </cell>
        </row>
        <row r="179">
          <cell r="A179" t="str">
            <v>0000001005376</v>
          </cell>
          <cell r="B179">
            <v>37820</v>
          </cell>
          <cell r="C179" t="str">
            <v>P</v>
          </cell>
          <cell r="D179" t="str">
            <v>00</v>
          </cell>
          <cell r="E179" t="str">
            <v>USD</v>
          </cell>
          <cell r="F179">
            <v>16958.439999999999</v>
          </cell>
          <cell r="G179" t="str">
            <v>INR</v>
          </cell>
          <cell r="H179">
            <v>46.237499999999997</v>
          </cell>
          <cell r="I179">
            <v>46.225000000000001</v>
          </cell>
          <cell r="J179">
            <v>-211.98</v>
          </cell>
          <cell r="K179" t="str">
            <v>RIL</v>
          </cell>
          <cell r="M179" t="str">
            <v>ICICI BANK</v>
          </cell>
          <cell r="N179" t="str">
            <v>0000010042850</v>
          </cell>
          <cell r="P179">
            <v>16958.439999999999</v>
          </cell>
        </row>
        <row r="180">
          <cell r="A180" t="str">
            <v>0000001005377</v>
          </cell>
          <cell r="B180">
            <v>37820</v>
          </cell>
          <cell r="C180" t="str">
            <v>P</v>
          </cell>
          <cell r="D180" t="str">
            <v>00</v>
          </cell>
          <cell r="E180" t="str">
            <v>USD</v>
          </cell>
          <cell r="F180">
            <v>723</v>
          </cell>
          <cell r="G180" t="str">
            <v>INR</v>
          </cell>
          <cell r="H180">
            <v>46.23</v>
          </cell>
          <cell r="I180">
            <v>46.225000000000001</v>
          </cell>
          <cell r="J180">
            <v>-3.61</v>
          </cell>
          <cell r="K180" t="str">
            <v>RCPL</v>
          </cell>
          <cell r="M180" t="str">
            <v>HDFC BANK</v>
          </cell>
          <cell r="N180" t="str">
            <v>NONE</v>
          </cell>
          <cell r="P180">
            <v>723</v>
          </cell>
        </row>
        <row r="181">
          <cell r="A181" t="str">
            <v>0000001005378</v>
          </cell>
          <cell r="B181">
            <v>37820</v>
          </cell>
          <cell r="C181" t="str">
            <v>P</v>
          </cell>
          <cell r="D181" t="str">
            <v>00</v>
          </cell>
          <cell r="E181" t="str">
            <v>USD</v>
          </cell>
          <cell r="F181">
            <v>112500</v>
          </cell>
          <cell r="G181" t="str">
            <v>INR</v>
          </cell>
          <cell r="H181">
            <v>46.225000000000001</v>
          </cell>
          <cell r="I181">
            <v>46.225000000000001</v>
          </cell>
          <cell r="J181">
            <v>0</v>
          </cell>
          <cell r="K181" t="str">
            <v>RIL</v>
          </cell>
          <cell r="M181" t="str">
            <v>HDFC BANK</v>
          </cell>
          <cell r="N181" t="str">
            <v>0000010042909</v>
          </cell>
          <cell r="P181">
            <v>112500</v>
          </cell>
        </row>
        <row r="182">
          <cell r="A182" t="str">
            <v>0000001005378</v>
          </cell>
          <cell r="B182">
            <v>37820</v>
          </cell>
          <cell r="C182" t="str">
            <v>P</v>
          </cell>
          <cell r="D182" t="str">
            <v>00</v>
          </cell>
          <cell r="E182" t="str">
            <v>USD</v>
          </cell>
          <cell r="F182">
            <v>200</v>
          </cell>
          <cell r="G182" t="str">
            <v>INR</v>
          </cell>
          <cell r="H182">
            <v>46.225000000000001</v>
          </cell>
          <cell r="I182">
            <v>46.225000000000001</v>
          </cell>
          <cell r="J182">
            <v>0</v>
          </cell>
          <cell r="K182" t="str">
            <v>RIL</v>
          </cell>
          <cell r="M182" t="str">
            <v>HDFC BANK</v>
          </cell>
          <cell r="N182" t="str">
            <v>0000010042910</v>
          </cell>
          <cell r="P182">
            <v>200</v>
          </cell>
        </row>
        <row r="183">
          <cell r="A183" t="str">
            <v>0000001005379</v>
          </cell>
          <cell r="B183">
            <v>37820</v>
          </cell>
          <cell r="C183" t="str">
            <v>P</v>
          </cell>
          <cell r="D183" t="str">
            <v>00</v>
          </cell>
          <cell r="E183" t="str">
            <v>USD</v>
          </cell>
          <cell r="F183">
            <v>55200</v>
          </cell>
          <cell r="G183" t="str">
            <v>INR</v>
          </cell>
          <cell r="H183">
            <v>46.237499999999997</v>
          </cell>
          <cell r="I183">
            <v>46.225000000000001</v>
          </cell>
          <cell r="J183">
            <v>-690</v>
          </cell>
          <cell r="K183" t="str">
            <v>RIL</v>
          </cell>
          <cell r="M183" t="str">
            <v>ICICI BANK</v>
          </cell>
          <cell r="N183" t="str">
            <v>0000010042927</v>
          </cell>
          <cell r="P183">
            <v>55200</v>
          </cell>
        </row>
        <row r="184">
          <cell r="A184" t="str">
            <v>0000001005380</v>
          </cell>
          <cell r="B184">
            <v>37820</v>
          </cell>
          <cell r="C184" t="str">
            <v>P</v>
          </cell>
          <cell r="D184" t="str">
            <v>00</v>
          </cell>
          <cell r="E184" t="str">
            <v>USD</v>
          </cell>
          <cell r="F184">
            <v>16352</v>
          </cell>
          <cell r="G184" t="str">
            <v>INR</v>
          </cell>
          <cell r="H184">
            <v>46.234999999999999</v>
          </cell>
          <cell r="I184">
            <v>46.225000000000001</v>
          </cell>
          <cell r="J184">
            <v>-163.52000000000001</v>
          </cell>
          <cell r="K184" t="str">
            <v>RIL</v>
          </cell>
          <cell r="M184" t="str">
            <v>HDFC BANK</v>
          </cell>
          <cell r="N184" t="str">
            <v>0000010042481</v>
          </cell>
          <cell r="P184">
            <v>16352</v>
          </cell>
        </row>
        <row r="185">
          <cell r="A185" t="str">
            <v>0000001005380</v>
          </cell>
          <cell r="B185">
            <v>37820</v>
          </cell>
          <cell r="C185" t="str">
            <v>P</v>
          </cell>
          <cell r="D185" t="str">
            <v>00</v>
          </cell>
          <cell r="E185" t="str">
            <v>USD</v>
          </cell>
          <cell r="F185">
            <v>27185.200000000001</v>
          </cell>
          <cell r="G185" t="str">
            <v>INR</v>
          </cell>
          <cell r="H185">
            <v>46.234999999999999</v>
          </cell>
          <cell r="I185">
            <v>46.225000000000001</v>
          </cell>
          <cell r="J185">
            <v>-271.85000000000002</v>
          </cell>
          <cell r="K185" t="str">
            <v>RIL</v>
          </cell>
          <cell r="M185" t="str">
            <v>HDFC BANK</v>
          </cell>
          <cell r="N185" t="str">
            <v>0000010042918</v>
          </cell>
          <cell r="P185">
            <v>27185.200000000001</v>
          </cell>
        </row>
        <row r="186">
          <cell r="A186" t="str">
            <v>0000001005381</v>
          </cell>
          <cell r="B186">
            <v>37820</v>
          </cell>
          <cell r="C186" t="str">
            <v>P</v>
          </cell>
          <cell r="D186" t="str">
            <v>00</v>
          </cell>
          <cell r="E186" t="str">
            <v>USD</v>
          </cell>
          <cell r="F186">
            <v>85440</v>
          </cell>
          <cell r="G186" t="str">
            <v>INR</v>
          </cell>
          <cell r="H186">
            <v>46.2425</v>
          </cell>
          <cell r="I186">
            <v>46.225000000000001</v>
          </cell>
          <cell r="J186">
            <v>-1495.2</v>
          </cell>
          <cell r="K186" t="str">
            <v>RIL</v>
          </cell>
          <cell r="M186" t="str">
            <v>HONGKONG BANK</v>
          </cell>
          <cell r="N186" t="str">
            <v>0000010043007</v>
          </cell>
          <cell r="P186">
            <v>85440</v>
          </cell>
        </row>
        <row r="187">
          <cell r="A187" t="str">
            <v>0000001005382</v>
          </cell>
          <cell r="B187">
            <v>37820</v>
          </cell>
          <cell r="C187" t="str">
            <v>P</v>
          </cell>
          <cell r="D187" t="str">
            <v>00</v>
          </cell>
          <cell r="E187" t="str">
            <v>EUR</v>
          </cell>
          <cell r="F187">
            <v>35000</v>
          </cell>
          <cell r="G187" t="str">
            <v>INR</v>
          </cell>
          <cell r="H187">
            <v>51.96</v>
          </cell>
          <cell r="I187">
            <v>51.77</v>
          </cell>
          <cell r="J187">
            <v>-6650</v>
          </cell>
          <cell r="K187" t="str">
            <v>AFL</v>
          </cell>
          <cell r="M187" t="str">
            <v>HDFC BANK</v>
          </cell>
          <cell r="N187" t="str">
            <v>0000010042998</v>
          </cell>
          <cell r="P187">
            <v>35000</v>
          </cell>
        </row>
        <row r="188">
          <cell r="A188" t="str">
            <v>0000001005383</v>
          </cell>
          <cell r="B188">
            <v>37820</v>
          </cell>
          <cell r="C188" t="str">
            <v>P</v>
          </cell>
          <cell r="D188" t="str">
            <v>00</v>
          </cell>
          <cell r="E188" t="str">
            <v>GBP</v>
          </cell>
          <cell r="F188">
            <v>10828.73</v>
          </cell>
          <cell r="G188" t="str">
            <v>INR</v>
          </cell>
          <cell r="H188">
            <v>73.78</v>
          </cell>
          <cell r="I188">
            <v>73.680000000000007</v>
          </cell>
          <cell r="J188">
            <v>-1082.8699999999999</v>
          </cell>
          <cell r="K188" t="str">
            <v>RIL</v>
          </cell>
          <cell r="M188" t="str">
            <v>BANK OF AMERICA N.A</v>
          </cell>
          <cell r="N188" t="str">
            <v>0000010043012</v>
          </cell>
          <cell r="P188">
            <v>10828.73</v>
          </cell>
        </row>
        <row r="189">
          <cell r="A189" t="str">
            <v>0000001005384</v>
          </cell>
          <cell r="B189">
            <v>37820</v>
          </cell>
          <cell r="C189" t="str">
            <v>S</v>
          </cell>
          <cell r="D189" t="str">
            <v>00</v>
          </cell>
          <cell r="E189" t="str">
            <v>USD</v>
          </cell>
          <cell r="F189">
            <v>85150</v>
          </cell>
          <cell r="G189" t="str">
            <v>INR</v>
          </cell>
          <cell r="H189">
            <v>46.215000000000003</v>
          </cell>
          <cell r="I189">
            <v>46.234999999999999</v>
          </cell>
          <cell r="J189">
            <v>-1703</v>
          </cell>
          <cell r="K189" t="str">
            <v>RIL</v>
          </cell>
          <cell r="M189" t="str">
            <v>CITI BANK N.A</v>
          </cell>
          <cell r="N189" t="str">
            <v>0000010038913</v>
          </cell>
          <cell r="P189">
            <v>-85150</v>
          </cell>
        </row>
        <row r="190">
          <cell r="A190" t="str">
            <v>0000001005384</v>
          </cell>
          <cell r="B190">
            <v>37820</v>
          </cell>
          <cell r="C190" t="str">
            <v>S</v>
          </cell>
          <cell r="D190" t="str">
            <v>00</v>
          </cell>
          <cell r="E190" t="str">
            <v>USD</v>
          </cell>
          <cell r="F190">
            <v>85150</v>
          </cell>
          <cell r="G190" t="str">
            <v>INR</v>
          </cell>
          <cell r="H190">
            <v>46.215000000000003</v>
          </cell>
          <cell r="I190">
            <v>46.234999999999999</v>
          </cell>
          <cell r="J190">
            <v>-1703</v>
          </cell>
          <cell r="K190" t="str">
            <v>RIL</v>
          </cell>
          <cell r="M190" t="str">
            <v>CITI BANK N.A</v>
          </cell>
          <cell r="N190" t="str">
            <v>0000010038914</v>
          </cell>
          <cell r="P190">
            <v>-85150</v>
          </cell>
        </row>
        <row r="191">
          <cell r="A191" t="str">
            <v>0000001005384</v>
          </cell>
          <cell r="B191">
            <v>37820</v>
          </cell>
          <cell r="C191" t="str">
            <v>S</v>
          </cell>
          <cell r="D191" t="str">
            <v>00</v>
          </cell>
          <cell r="E191" t="str">
            <v>USD</v>
          </cell>
          <cell r="F191">
            <v>85150</v>
          </cell>
          <cell r="G191" t="str">
            <v>INR</v>
          </cell>
          <cell r="H191">
            <v>46.215000000000003</v>
          </cell>
          <cell r="I191">
            <v>46.234999999999999</v>
          </cell>
          <cell r="J191">
            <v>-1703</v>
          </cell>
          <cell r="K191" t="str">
            <v>RIL</v>
          </cell>
          <cell r="M191" t="str">
            <v>CITI BANK N.A</v>
          </cell>
          <cell r="N191" t="str">
            <v>0000010038915</v>
          </cell>
          <cell r="P191">
            <v>-85150</v>
          </cell>
        </row>
        <row r="192">
          <cell r="A192" t="str">
            <v>0000001005385</v>
          </cell>
          <cell r="B192">
            <v>37820</v>
          </cell>
          <cell r="C192" t="str">
            <v>P</v>
          </cell>
          <cell r="D192" t="str">
            <v>00</v>
          </cell>
          <cell r="E192" t="str">
            <v>USD</v>
          </cell>
          <cell r="F192">
            <v>126902.25</v>
          </cell>
          <cell r="G192" t="str">
            <v>INR</v>
          </cell>
          <cell r="H192">
            <v>46.244999999999997</v>
          </cell>
          <cell r="I192">
            <v>46.225000000000001</v>
          </cell>
          <cell r="J192">
            <v>-2538.04</v>
          </cell>
          <cell r="K192" t="str">
            <v>RCPL</v>
          </cell>
          <cell r="M192" t="str">
            <v>ICICI BANK</v>
          </cell>
          <cell r="N192" t="str">
            <v>0000010042845</v>
          </cell>
          <cell r="P192">
            <v>126902.25</v>
          </cell>
        </row>
        <row r="193">
          <cell r="A193" t="str">
            <v>0000001005385</v>
          </cell>
          <cell r="B193">
            <v>37820</v>
          </cell>
          <cell r="C193" t="str">
            <v>P</v>
          </cell>
          <cell r="D193" t="str">
            <v>00</v>
          </cell>
          <cell r="E193" t="str">
            <v>USD</v>
          </cell>
          <cell r="F193">
            <v>42300.75</v>
          </cell>
          <cell r="G193" t="str">
            <v>INR</v>
          </cell>
          <cell r="H193">
            <v>46.244999999999997</v>
          </cell>
          <cell r="I193">
            <v>46.225000000000001</v>
          </cell>
          <cell r="J193">
            <v>-846.01</v>
          </cell>
          <cell r="K193" t="str">
            <v>RCPL</v>
          </cell>
          <cell r="M193" t="str">
            <v>ICICI BANK</v>
          </cell>
          <cell r="N193" t="str">
            <v>0000010042884</v>
          </cell>
          <cell r="P193">
            <v>42300.75</v>
          </cell>
        </row>
        <row r="194">
          <cell r="A194" t="str">
            <v>0000001005385</v>
          </cell>
          <cell r="B194">
            <v>37820</v>
          </cell>
          <cell r="C194" t="str">
            <v>P</v>
          </cell>
          <cell r="D194" t="str">
            <v>00</v>
          </cell>
          <cell r="E194" t="str">
            <v>USD</v>
          </cell>
          <cell r="F194">
            <v>30183.599999999999</v>
          </cell>
          <cell r="G194" t="str">
            <v>INR</v>
          </cell>
          <cell r="H194">
            <v>46.244999999999997</v>
          </cell>
          <cell r="I194">
            <v>46.225000000000001</v>
          </cell>
          <cell r="J194">
            <v>-603.66999999999996</v>
          </cell>
          <cell r="K194" t="str">
            <v>RCPL</v>
          </cell>
          <cell r="M194" t="str">
            <v>ICICI BANK</v>
          </cell>
          <cell r="N194" t="str">
            <v>0000010042885</v>
          </cell>
          <cell r="P194">
            <v>30183.599999999999</v>
          </cell>
        </row>
        <row r="195">
          <cell r="A195" t="str">
            <v>0000001005385</v>
          </cell>
          <cell r="B195">
            <v>37820</v>
          </cell>
          <cell r="C195" t="str">
            <v>P</v>
          </cell>
          <cell r="D195" t="str">
            <v>00</v>
          </cell>
          <cell r="E195" t="str">
            <v>USD</v>
          </cell>
          <cell r="F195">
            <v>101521.8</v>
          </cell>
          <cell r="G195" t="str">
            <v>INR</v>
          </cell>
          <cell r="H195">
            <v>46.244999999999997</v>
          </cell>
          <cell r="I195">
            <v>46.225000000000001</v>
          </cell>
          <cell r="J195">
            <v>-2030.43</v>
          </cell>
          <cell r="K195" t="str">
            <v>RCPL</v>
          </cell>
          <cell r="M195" t="str">
            <v>ICICI BANK</v>
          </cell>
          <cell r="N195" t="str">
            <v>0000010042922</v>
          </cell>
          <cell r="P195">
            <v>101521.8</v>
          </cell>
        </row>
        <row r="196">
          <cell r="A196" t="str">
            <v>0000001005385</v>
          </cell>
          <cell r="B196">
            <v>37820</v>
          </cell>
          <cell r="C196" t="str">
            <v>P</v>
          </cell>
          <cell r="D196" t="str">
            <v>00</v>
          </cell>
          <cell r="E196" t="str">
            <v>USD</v>
          </cell>
          <cell r="F196">
            <v>105642.6</v>
          </cell>
          <cell r="G196" t="str">
            <v>INR</v>
          </cell>
          <cell r="H196">
            <v>46.244999999999997</v>
          </cell>
          <cell r="I196">
            <v>46.225000000000001</v>
          </cell>
          <cell r="J196">
            <v>-2112.85</v>
          </cell>
          <cell r="K196" t="str">
            <v>RCPL</v>
          </cell>
          <cell r="M196" t="str">
            <v>ICICI BANK</v>
          </cell>
          <cell r="N196" t="str">
            <v>0000010042923</v>
          </cell>
          <cell r="P196">
            <v>105642.6</v>
          </cell>
        </row>
        <row r="197">
          <cell r="A197" t="str">
            <v>0000001005385</v>
          </cell>
          <cell r="B197">
            <v>37820</v>
          </cell>
          <cell r="C197" t="str">
            <v>P</v>
          </cell>
          <cell r="D197" t="str">
            <v>00</v>
          </cell>
          <cell r="E197" t="str">
            <v>USD</v>
          </cell>
          <cell r="F197">
            <v>118442.1</v>
          </cell>
          <cell r="G197" t="str">
            <v>INR</v>
          </cell>
          <cell r="H197">
            <v>46.244999999999997</v>
          </cell>
          <cell r="I197">
            <v>46.225000000000001</v>
          </cell>
          <cell r="J197">
            <v>-2368.84</v>
          </cell>
          <cell r="K197" t="str">
            <v>RCPL</v>
          </cell>
          <cell r="M197" t="str">
            <v>ICICI BANK</v>
          </cell>
          <cell r="N197" t="str">
            <v>0000010042924</v>
          </cell>
          <cell r="P197">
            <v>118442.1</v>
          </cell>
        </row>
        <row r="198">
          <cell r="A198" t="str">
            <v>0000001005386</v>
          </cell>
          <cell r="B198">
            <v>37820</v>
          </cell>
          <cell r="C198" t="str">
            <v>S</v>
          </cell>
          <cell r="D198" t="str">
            <v>00</v>
          </cell>
          <cell r="E198" t="str">
            <v>USD</v>
          </cell>
          <cell r="F198">
            <v>444.32</v>
          </cell>
          <cell r="G198" t="str">
            <v>INR</v>
          </cell>
          <cell r="H198">
            <v>46.23</v>
          </cell>
          <cell r="I198">
            <v>46.234999999999999</v>
          </cell>
          <cell r="J198">
            <v>-2.23</v>
          </cell>
          <cell r="K198" t="str">
            <v>RIL</v>
          </cell>
          <cell r="M198" t="str">
            <v>HDFC BANK</v>
          </cell>
          <cell r="N198" t="str">
            <v>NONE</v>
          </cell>
          <cell r="P198">
            <v>-444.32</v>
          </cell>
        </row>
        <row r="199">
          <cell r="A199" t="str">
            <v>0000001005387</v>
          </cell>
          <cell r="B199">
            <v>37820</v>
          </cell>
          <cell r="C199" t="str">
            <v>P</v>
          </cell>
          <cell r="D199" t="str">
            <v>00</v>
          </cell>
          <cell r="E199" t="str">
            <v>EUR</v>
          </cell>
          <cell r="F199">
            <v>6596</v>
          </cell>
          <cell r="G199" t="str">
            <v>INR</v>
          </cell>
          <cell r="H199">
            <v>51.957500000000003</v>
          </cell>
          <cell r="I199">
            <v>51.77</v>
          </cell>
          <cell r="J199">
            <v>-1236.75</v>
          </cell>
          <cell r="K199" t="str">
            <v>RIL</v>
          </cell>
          <cell r="M199" t="str">
            <v>BANK OF AMERICA N.A</v>
          </cell>
          <cell r="N199" t="str">
            <v>0000010043008</v>
          </cell>
          <cell r="P199">
            <v>6596</v>
          </cell>
        </row>
        <row r="200">
          <cell r="A200" t="str">
            <v>0000001005387</v>
          </cell>
          <cell r="B200">
            <v>37820</v>
          </cell>
          <cell r="C200" t="str">
            <v>P</v>
          </cell>
          <cell r="D200" t="str">
            <v>00</v>
          </cell>
          <cell r="E200" t="str">
            <v>EUR</v>
          </cell>
          <cell r="F200">
            <v>7319.63</v>
          </cell>
          <cell r="G200" t="str">
            <v>INR</v>
          </cell>
          <cell r="H200">
            <v>51.957500000000003</v>
          </cell>
          <cell r="I200">
            <v>51.77</v>
          </cell>
          <cell r="J200">
            <v>-1372.43</v>
          </cell>
          <cell r="K200" t="str">
            <v>RIL</v>
          </cell>
          <cell r="M200" t="str">
            <v>BANK OF AMERICA N.A</v>
          </cell>
          <cell r="N200" t="str">
            <v>0000010043009</v>
          </cell>
          <cell r="P200">
            <v>7319.63</v>
          </cell>
        </row>
        <row r="201">
          <cell r="A201" t="str">
            <v>0000001005387</v>
          </cell>
          <cell r="B201">
            <v>37820</v>
          </cell>
          <cell r="C201" t="str">
            <v>P</v>
          </cell>
          <cell r="D201" t="str">
            <v>00</v>
          </cell>
          <cell r="E201" t="str">
            <v>EUR</v>
          </cell>
          <cell r="F201">
            <v>9682</v>
          </cell>
          <cell r="G201" t="str">
            <v>INR</v>
          </cell>
          <cell r="H201">
            <v>51.957500000000003</v>
          </cell>
          <cell r="I201">
            <v>51.77</v>
          </cell>
          <cell r="J201">
            <v>-1815.38</v>
          </cell>
          <cell r="K201" t="str">
            <v>RIL</v>
          </cell>
          <cell r="M201" t="str">
            <v>BANK OF AMERICA N.A</v>
          </cell>
          <cell r="N201" t="str">
            <v>0000010043010</v>
          </cell>
          <cell r="P201">
            <v>9682</v>
          </cell>
        </row>
        <row r="202">
          <cell r="A202" t="str">
            <v>0000001005387</v>
          </cell>
          <cell r="B202">
            <v>37820</v>
          </cell>
          <cell r="C202" t="str">
            <v>P</v>
          </cell>
          <cell r="D202" t="str">
            <v>00</v>
          </cell>
          <cell r="E202" t="str">
            <v>EUR</v>
          </cell>
          <cell r="F202">
            <v>103500</v>
          </cell>
          <cell r="G202" t="str">
            <v>INR</v>
          </cell>
          <cell r="H202">
            <v>51.957500000000003</v>
          </cell>
          <cell r="I202">
            <v>51.77</v>
          </cell>
          <cell r="J202">
            <v>-19406.25</v>
          </cell>
          <cell r="K202" t="str">
            <v>RIL</v>
          </cell>
          <cell r="M202" t="str">
            <v>BANK OF AMERICA N.A</v>
          </cell>
          <cell r="N202" t="str">
            <v>0000010043011</v>
          </cell>
          <cell r="P202">
            <v>103500</v>
          </cell>
        </row>
        <row r="203">
          <cell r="A203" t="str">
            <v>0000001005388</v>
          </cell>
          <cell r="B203">
            <v>37820</v>
          </cell>
          <cell r="C203" t="str">
            <v>P</v>
          </cell>
          <cell r="D203" t="str">
            <v>00</v>
          </cell>
          <cell r="E203" t="str">
            <v>USD</v>
          </cell>
          <cell r="F203">
            <v>34749.5</v>
          </cell>
          <cell r="G203" t="str">
            <v>INR</v>
          </cell>
          <cell r="H203">
            <v>46.24</v>
          </cell>
          <cell r="I203">
            <v>46.225000000000001</v>
          </cell>
          <cell r="J203">
            <v>-521.24</v>
          </cell>
          <cell r="K203" t="str">
            <v>RIL</v>
          </cell>
          <cell r="M203" t="str">
            <v>BANK OF AMERICA N.A</v>
          </cell>
          <cell r="N203" t="str">
            <v>0000010042976</v>
          </cell>
          <cell r="P203">
            <v>34749.5</v>
          </cell>
        </row>
        <row r="204">
          <cell r="A204" t="str">
            <v>0000001005388</v>
          </cell>
          <cell r="B204">
            <v>37820</v>
          </cell>
          <cell r="C204" t="str">
            <v>P</v>
          </cell>
          <cell r="D204" t="str">
            <v>00</v>
          </cell>
          <cell r="E204" t="str">
            <v>USD</v>
          </cell>
          <cell r="F204">
            <v>11000</v>
          </cell>
          <cell r="G204" t="str">
            <v>INR</v>
          </cell>
          <cell r="H204">
            <v>46.24</v>
          </cell>
          <cell r="I204">
            <v>46.225000000000001</v>
          </cell>
          <cell r="J204">
            <v>-165</v>
          </cell>
          <cell r="K204" t="str">
            <v>RIL</v>
          </cell>
          <cell r="M204" t="str">
            <v>BANK OF AMERICA N.A</v>
          </cell>
          <cell r="N204" t="str">
            <v>0000010042977</v>
          </cell>
          <cell r="P204">
            <v>11000</v>
          </cell>
        </row>
        <row r="205">
          <cell r="A205" t="str">
            <v>0000001005388</v>
          </cell>
          <cell r="B205">
            <v>37820</v>
          </cell>
          <cell r="C205" t="str">
            <v>P</v>
          </cell>
          <cell r="D205" t="str">
            <v>00</v>
          </cell>
          <cell r="E205" t="str">
            <v>USD</v>
          </cell>
          <cell r="F205">
            <v>3159.81</v>
          </cell>
          <cell r="G205" t="str">
            <v>INR</v>
          </cell>
          <cell r="H205">
            <v>46.24</v>
          </cell>
          <cell r="I205">
            <v>46.225000000000001</v>
          </cell>
          <cell r="J205">
            <v>-47.39</v>
          </cell>
          <cell r="K205" t="str">
            <v>RIL</v>
          </cell>
          <cell r="M205" t="str">
            <v>BANK OF AMERICA N.A</v>
          </cell>
          <cell r="N205" t="str">
            <v>0000010042978</v>
          </cell>
          <cell r="P205">
            <v>3159.81</v>
          </cell>
        </row>
        <row r="206">
          <cell r="A206" t="str">
            <v>0000001005388</v>
          </cell>
          <cell r="B206">
            <v>37820</v>
          </cell>
          <cell r="C206" t="str">
            <v>P</v>
          </cell>
          <cell r="D206" t="str">
            <v>00</v>
          </cell>
          <cell r="E206" t="str">
            <v>USD</v>
          </cell>
          <cell r="F206">
            <v>111093.55</v>
          </cell>
          <cell r="G206" t="str">
            <v>INR</v>
          </cell>
          <cell r="H206">
            <v>46.24</v>
          </cell>
          <cell r="I206">
            <v>46.225000000000001</v>
          </cell>
          <cell r="J206">
            <v>-1666.4</v>
          </cell>
          <cell r="K206" t="str">
            <v>RIL</v>
          </cell>
          <cell r="M206" t="str">
            <v>BANK OF AMERICA N.A</v>
          </cell>
          <cell r="N206" t="str">
            <v>0000010042981</v>
          </cell>
          <cell r="P206">
            <v>111093.55</v>
          </cell>
        </row>
        <row r="207">
          <cell r="A207" t="str">
            <v>0000001005389</v>
          </cell>
          <cell r="B207">
            <v>37820</v>
          </cell>
          <cell r="C207" t="str">
            <v>P</v>
          </cell>
          <cell r="D207" t="str">
            <v>00</v>
          </cell>
          <cell r="E207" t="str">
            <v>EUR</v>
          </cell>
          <cell r="F207">
            <v>2880</v>
          </cell>
          <cell r="G207" t="str">
            <v>INR</v>
          </cell>
          <cell r="H207">
            <v>51.93</v>
          </cell>
          <cell r="I207">
            <v>51.77</v>
          </cell>
          <cell r="J207">
            <v>-460.8</v>
          </cell>
          <cell r="K207" t="str">
            <v>RIL</v>
          </cell>
          <cell r="M207" t="str">
            <v>HDFC BANK</v>
          </cell>
          <cell r="N207" t="str">
            <v>0000010042979</v>
          </cell>
          <cell r="P207">
            <v>2880</v>
          </cell>
        </row>
        <row r="208">
          <cell r="A208" t="str">
            <v>0000001005390</v>
          </cell>
          <cell r="B208">
            <v>37820</v>
          </cell>
          <cell r="C208" t="str">
            <v>P</v>
          </cell>
          <cell r="D208" t="str">
            <v>00</v>
          </cell>
          <cell r="E208" t="str">
            <v>USD</v>
          </cell>
          <cell r="F208">
            <v>15481.2</v>
          </cell>
          <cell r="G208" t="str">
            <v>INR</v>
          </cell>
          <cell r="H208">
            <v>46.237499999999997</v>
          </cell>
          <cell r="I208">
            <v>46.225000000000001</v>
          </cell>
          <cell r="J208">
            <v>-193.52</v>
          </cell>
          <cell r="K208" t="str">
            <v>RIL</v>
          </cell>
          <cell r="M208" t="str">
            <v>HDFC BANK</v>
          </cell>
          <cell r="N208" t="str">
            <v>0000010042980</v>
          </cell>
          <cell r="P208">
            <v>15481.2</v>
          </cell>
        </row>
        <row r="209">
          <cell r="A209" t="str">
            <v>0000001005391</v>
          </cell>
          <cell r="B209">
            <v>37820</v>
          </cell>
          <cell r="C209" t="str">
            <v>P</v>
          </cell>
          <cell r="D209" t="str">
            <v>00</v>
          </cell>
          <cell r="E209" t="str">
            <v>EUR</v>
          </cell>
          <cell r="F209">
            <v>2075</v>
          </cell>
          <cell r="G209" t="str">
            <v>INR</v>
          </cell>
          <cell r="H209">
            <v>51.935000000000002</v>
          </cell>
          <cell r="I209">
            <v>51.77</v>
          </cell>
          <cell r="J209">
            <v>-342.38</v>
          </cell>
          <cell r="K209" t="str">
            <v>RIL</v>
          </cell>
          <cell r="M209" t="str">
            <v>CITI BANK N.A</v>
          </cell>
          <cell r="N209" t="str">
            <v>0000010042999</v>
          </cell>
          <cell r="P209">
            <v>2075</v>
          </cell>
        </row>
        <row r="210">
          <cell r="A210" t="str">
            <v>0000001005391</v>
          </cell>
          <cell r="B210">
            <v>37820</v>
          </cell>
          <cell r="C210" t="str">
            <v>P</v>
          </cell>
          <cell r="D210" t="str">
            <v>00</v>
          </cell>
          <cell r="E210" t="str">
            <v>EUR</v>
          </cell>
          <cell r="F210">
            <v>1762.1</v>
          </cell>
          <cell r="G210" t="str">
            <v>INR</v>
          </cell>
          <cell r="H210">
            <v>51.935000000000002</v>
          </cell>
          <cell r="I210">
            <v>51.77</v>
          </cell>
          <cell r="J210">
            <v>-290.74</v>
          </cell>
          <cell r="K210" t="str">
            <v>RIL</v>
          </cell>
          <cell r="M210" t="str">
            <v>CITI BANK N.A</v>
          </cell>
          <cell r="N210" t="str">
            <v>0000010043000</v>
          </cell>
          <cell r="P210">
            <v>1762.1</v>
          </cell>
        </row>
        <row r="211">
          <cell r="A211" t="str">
            <v>0000001005391</v>
          </cell>
          <cell r="B211">
            <v>37820</v>
          </cell>
          <cell r="C211" t="str">
            <v>P</v>
          </cell>
          <cell r="D211" t="str">
            <v>00</v>
          </cell>
          <cell r="E211" t="str">
            <v>EUR</v>
          </cell>
          <cell r="F211">
            <v>1123</v>
          </cell>
          <cell r="G211" t="str">
            <v>INR</v>
          </cell>
          <cell r="H211">
            <v>51.935000000000002</v>
          </cell>
          <cell r="I211">
            <v>51.77</v>
          </cell>
          <cell r="J211">
            <v>-185.3</v>
          </cell>
          <cell r="K211" t="str">
            <v>RIL</v>
          </cell>
          <cell r="M211" t="str">
            <v>CITI BANK N.A</v>
          </cell>
          <cell r="N211" t="str">
            <v>0000010043006</v>
          </cell>
          <cell r="P211">
            <v>1123</v>
          </cell>
        </row>
        <row r="212">
          <cell r="A212" t="str">
            <v>0000001005392</v>
          </cell>
          <cell r="B212">
            <v>37820</v>
          </cell>
          <cell r="C212" t="str">
            <v>P</v>
          </cell>
          <cell r="D212" t="str">
            <v>00</v>
          </cell>
          <cell r="E212" t="str">
            <v>JPY</v>
          </cell>
          <cell r="F212">
            <v>732447</v>
          </cell>
          <cell r="G212" t="str">
            <v>INR</v>
          </cell>
          <cell r="H212">
            <v>38.835000000000001</v>
          </cell>
          <cell r="I212">
            <v>38.82</v>
          </cell>
          <cell r="J212">
            <v>-109.86</v>
          </cell>
          <cell r="K212" t="str">
            <v>RIL</v>
          </cell>
          <cell r="M212" t="str">
            <v>CITI BANK N.A</v>
          </cell>
          <cell r="N212" t="str">
            <v>0000010043013</v>
          </cell>
          <cell r="P212">
            <v>732447</v>
          </cell>
        </row>
        <row r="213">
          <cell r="A213" t="str">
            <v>0000001005392</v>
          </cell>
          <cell r="B213">
            <v>37820</v>
          </cell>
          <cell r="C213" t="str">
            <v>P</v>
          </cell>
          <cell r="D213" t="str">
            <v>00</v>
          </cell>
          <cell r="E213" t="str">
            <v>JPY</v>
          </cell>
          <cell r="F213">
            <v>2018212</v>
          </cell>
          <cell r="G213" t="str">
            <v>INR</v>
          </cell>
          <cell r="H213">
            <v>38.835000000000001</v>
          </cell>
          <cell r="I213">
            <v>38.82</v>
          </cell>
          <cell r="J213">
            <v>-302.73</v>
          </cell>
          <cell r="K213" t="str">
            <v>RIL</v>
          </cell>
          <cell r="M213" t="str">
            <v>CITI BANK N.A</v>
          </cell>
          <cell r="N213" t="str">
            <v>0000010043014</v>
          </cell>
          <cell r="P213">
            <v>2018212</v>
          </cell>
        </row>
        <row r="214">
          <cell r="A214" t="str">
            <v>0000001005392</v>
          </cell>
          <cell r="B214">
            <v>37820</v>
          </cell>
          <cell r="C214" t="str">
            <v>P</v>
          </cell>
          <cell r="D214" t="str">
            <v>00</v>
          </cell>
          <cell r="E214" t="str">
            <v>JPY</v>
          </cell>
          <cell r="F214">
            <v>607317</v>
          </cell>
          <cell r="G214" t="str">
            <v>INR</v>
          </cell>
          <cell r="H214">
            <v>38.835000000000001</v>
          </cell>
          <cell r="I214">
            <v>38.82</v>
          </cell>
          <cell r="J214">
            <v>-91.1</v>
          </cell>
          <cell r="K214" t="str">
            <v>RIL</v>
          </cell>
          <cell r="M214" t="str">
            <v>CITI BANK N.A</v>
          </cell>
          <cell r="N214" t="str">
            <v>0000010043015</v>
          </cell>
          <cell r="P214">
            <v>607317</v>
          </cell>
        </row>
        <row r="215">
          <cell r="A215" t="str">
            <v>0000001005393</v>
          </cell>
          <cell r="B215">
            <v>37820</v>
          </cell>
          <cell r="C215" t="str">
            <v>P</v>
          </cell>
          <cell r="D215" t="str">
            <v>00</v>
          </cell>
          <cell r="E215" t="str">
            <v>CHF</v>
          </cell>
          <cell r="F215">
            <v>2400</v>
          </cell>
          <cell r="G215" t="str">
            <v>INR</v>
          </cell>
          <cell r="H215">
            <v>33.875</v>
          </cell>
          <cell r="I215">
            <v>33.700000000000003</v>
          </cell>
          <cell r="J215">
            <v>-420</v>
          </cell>
          <cell r="K215" t="str">
            <v>RIL</v>
          </cell>
          <cell r="M215" t="str">
            <v>CITI BANK N.A</v>
          </cell>
          <cell r="N215" t="str">
            <v>0000010042916</v>
          </cell>
          <cell r="P215">
            <v>2400</v>
          </cell>
        </row>
        <row r="216">
          <cell r="A216" t="str">
            <v>0000001005393</v>
          </cell>
          <cell r="B216">
            <v>37820</v>
          </cell>
          <cell r="C216" t="str">
            <v>P</v>
          </cell>
          <cell r="D216" t="str">
            <v>00</v>
          </cell>
          <cell r="E216" t="str">
            <v>CHF</v>
          </cell>
          <cell r="F216">
            <v>1360</v>
          </cell>
          <cell r="G216" t="str">
            <v>INR</v>
          </cell>
          <cell r="H216">
            <v>33.875</v>
          </cell>
          <cell r="I216">
            <v>33.700000000000003</v>
          </cell>
          <cell r="J216">
            <v>-238</v>
          </cell>
          <cell r="K216" t="str">
            <v>RIL</v>
          </cell>
          <cell r="M216" t="str">
            <v>CITI BANK N.A</v>
          </cell>
          <cell r="N216" t="str">
            <v>0000010042919</v>
          </cell>
          <cell r="P216">
            <v>1360</v>
          </cell>
        </row>
        <row r="217">
          <cell r="A217" t="str">
            <v>0000001005393</v>
          </cell>
          <cell r="B217">
            <v>37820</v>
          </cell>
          <cell r="C217" t="str">
            <v>P</v>
          </cell>
          <cell r="D217" t="str">
            <v>00</v>
          </cell>
          <cell r="E217" t="str">
            <v>CHF</v>
          </cell>
          <cell r="F217">
            <v>589.20000000000005</v>
          </cell>
          <cell r="G217" t="str">
            <v>INR</v>
          </cell>
          <cell r="H217">
            <v>33.875</v>
          </cell>
          <cell r="I217">
            <v>33.700000000000003</v>
          </cell>
          <cell r="J217">
            <v>-103.11</v>
          </cell>
          <cell r="K217" t="str">
            <v>RIL</v>
          </cell>
          <cell r="M217" t="str">
            <v>CITI BANK N.A</v>
          </cell>
          <cell r="N217" t="str">
            <v>0000010043018</v>
          </cell>
          <cell r="P217">
            <v>589.20000000000005</v>
          </cell>
        </row>
        <row r="218">
          <cell r="A218" t="str">
            <v>0000001005394</v>
          </cell>
          <cell r="B218">
            <v>37820</v>
          </cell>
          <cell r="C218" t="str">
            <v>P</v>
          </cell>
          <cell r="D218" t="str">
            <v>00</v>
          </cell>
          <cell r="E218" t="str">
            <v>SGD</v>
          </cell>
          <cell r="F218">
            <v>2888</v>
          </cell>
          <cell r="G218" t="str">
            <v>INR</v>
          </cell>
          <cell r="H218">
            <v>26.23</v>
          </cell>
          <cell r="I218">
            <v>26.253599999999999</v>
          </cell>
          <cell r="J218">
            <v>68.16</v>
          </cell>
          <cell r="K218" t="str">
            <v>RIL</v>
          </cell>
          <cell r="M218" t="str">
            <v>CITI BANK N.A</v>
          </cell>
          <cell r="N218" t="str">
            <v>0000010043017</v>
          </cell>
          <cell r="P218">
            <v>2888</v>
          </cell>
        </row>
        <row r="219">
          <cell r="A219" t="str">
            <v>0000001005395</v>
          </cell>
          <cell r="B219">
            <v>37820</v>
          </cell>
          <cell r="C219" t="str">
            <v>P</v>
          </cell>
          <cell r="D219" t="str">
            <v>00</v>
          </cell>
          <cell r="E219" t="str">
            <v>USD</v>
          </cell>
          <cell r="F219">
            <v>120154.32</v>
          </cell>
          <cell r="G219" t="str">
            <v>INR</v>
          </cell>
          <cell r="H219">
            <v>46.2425</v>
          </cell>
          <cell r="I219">
            <v>46.225000000000001</v>
          </cell>
          <cell r="J219">
            <v>-2102.6999999999998</v>
          </cell>
          <cell r="K219" t="str">
            <v>RIL</v>
          </cell>
          <cell r="M219" t="str">
            <v>HONGKONG BANK</v>
          </cell>
          <cell r="N219" t="str">
            <v>0000010042920</v>
          </cell>
          <cell r="P219">
            <v>120154.32</v>
          </cell>
        </row>
        <row r="220">
          <cell r="A220" t="str">
            <v>0000001005395</v>
          </cell>
          <cell r="B220">
            <v>37820</v>
          </cell>
          <cell r="C220" t="str">
            <v>P</v>
          </cell>
          <cell r="D220" t="str">
            <v>00</v>
          </cell>
          <cell r="E220" t="str">
            <v>USD</v>
          </cell>
          <cell r="F220">
            <v>85440</v>
          </cell>
          <cell r="G220" t="str">
            <v>INR</v>
          </cell>
          <cell r="H220">
            <v>46.2425</v>
          </cell>
          <cell r="I220">
            <v>46.225000000000001</v>
          </cell>
          <cell r="J220">
            <v>-1495.2</v>
          </cell>
          <cell r="K220" t="str">
            <v>RIL</v>
          </cell>
          <cell r="M220" t="str">
            <v>HONGKONG BANK</v>
          </cell>
          <cell r="N220" t="str">
            <v>NONE</v>
          </cell>
          <cell r="P220">
            <v>85440</v>
          </cell>
        </row>
        <row r="221">
          <cell r="A221" t="str">
            <v>0000001005396</v>
          </cell>
          <cell r="B221">
            <v>37820</v>
          </cell>
          <cell r="C221" t="str">
            <v>P</v>
          </cell>
          <cell r="D221" t="str">
            <v>00</v>
          </cell>
          <cell r="E221" t="str">
            <v>EUR</v>
          </cell>
          <cell r="F221">
            <v>14104</v>
          </cell>
          <cell r="G221" t="str">
            <v>INR</v>
          </cell>
          <cell r="H221">
            <v>51.977499999999999</v>
          </cell>
          <cell r="I221">
            <v>51.77</v>
          </cell>
          <cell r="J221">
            <v>-2926.58</v>
          </cell>
          <cell r="K221" t="str">
            <v>RIL</v>
          </cell>
          <cell r="M221" t="str">
            <v>HONGKONG BANK</v>
          </cell>
          <cell r="N221" t="str">
            <v>0000010042913</v>
          </cell>
          <cell r="P221">
            <v>14104</v>
          </cell>
        </row>
        <row r="222">
          <cell r="A222" t="str">
            <v>0000001005396</v>
          </cell>
          <cell r="B222">
            <v>37820</v>
          </cell>
          <cell r="C222" t="str">
            <v>P</v>
          </cell>
          <cell r="D222" t="str">
            <v>00</v>
          </cell>
          <cell r="E222" t="str">
            <v>EUR</v>
          </cell>
          <cell r="F222">
            <v>14104</v>
          </cell>
          <cell r="G222" t="str">
            <v>INR</v>
          </cell>
          <cell r="H222">
            <v>51.977499999999999</v>
          </cell>
          <cell r="I222">
            <v>51.77</v>
          </cell>
          <cell r="J222">
            <v>-2926.58</v>
          </cell>
          <cell r="K222" t="str">
            <v>RIL</v>
          </cell>
          <cell r="M222" t="str">
            <v>HONGKONG BANK</v>
          </cell>
          <cell r="N222" t="str">
            <v>0000010043016</v>
          </cell>
          <cell r="P222">
            <v>14104</v>
          </cell>
        </row>
        <row r="223">
          <cell r="A223" t="str">
            <v>0000001005397</v>
          </cell>
          <cell r="B223">
            <v>37820</v>
          </cell>
          <cell r="C223" t="str">
            <v>S</v>
          </cell>
          <cell r="D223" t="str">
            <v>00</v>
          </cell>
          <cell r="E223" t="str">
            <v>USD</v>
          </cell>
          <cell r="F223">
            <v>41624.75</v>
          </cell>
          <cell r="G223" t="str">
            <v>INR</v>
          </cell>
          <cell r="H223">
            <v>46.234999999999999</v>
          </cell>
          <cell r="I223">
            <v>46.234999999999999</v>
          </cell>
          <cell r="J223">
            <v>0</v>
          </cell>
          <cell r="K223" t="str">
            <v>RIL</v>
          </cell>
          <cell r="M223" t="str">
            <v>STANDARD CHARTERED</v>
          </cell>
          <cell r="N223" t="str">
            <v>0000010039787</v>
          </cell>
          <cell r="P223">
            <v>-41624.75</v>
          </cell>
        </row>
        <row r="224">
          <cell r="A224" t="str">
            <v>0000001005397</v>
          </cell>
          <cell r="B224">
            <v>37820</v>
          </cell>
          <cell r="C224" t="str">
            <v>S</v>
          </cell>
          <cell r="D224" t="str">
            <v>00</v>
          </cell>
          <cell r="E224" t="str">
            <v>USD</v>
          </cell>
          <cell r="F224">
            <v>203477.1</v>
          </cell>
          <cell r="G224" t="str">
            <v>INR</v>
          </cell>
          <cell r="H224">
            <v>46.234999999999999</v>
          </cell>
          <cell r="I224">
            <v>46.234999999999999</v>
          </cell>
          <cell r="J224">
            <v>0</v>
          </cell>
          <cell r="K224" t="str">
            <v>RIL</v>
          </cell>
          <cell r="M224" t="str">
            <v>STANDARD CHARTERED</v>
          </cell>
          <cell r="N224" t="str">
            <v>0000010040244</v>
          </cell>
          <cell r="P224">
            <v>-203477.1</v>
          </cell>
        </row>
        <row r="225">
          <cell r="A225" t="str">
            <v>0000001005397</v>
          </cell>
          <cell r="B225">
            <v>37820</v>
          </cell>
          <cell r="C225" t="str">
            <v>S</v>
          </cell>
          <cell r="D225" t="str">
            <v>00</v>
          </cell>
          <cell r="E225" t="str">
            <v>USD</v>
          </cell>
          <cell r="F225">
            <v>9350</v>
          </cell>
          <cell r="G225" t="str">
            <v>INR</v>
          </cell>
          <cell r="H225">
            <v>46.234999999999999</v>
          </cell>
          <cell r="I225">
            <v>46.234999999999999</v>
          </cell>
          <cell r="J225">
            <v>0</v>
          </cell>
          <cell r="K225" t="str">
            <v>RIL</v>
          </cell>
          <cell r="M225" t="str">
            <v>STANDARD CHARTERED</v>
          </cell>
          <cell r="N225" t="str">
            <v>0000010040354</v>
          </cell>
          <cell r="P225">
            <v>-9350</v>
          </cell>
        </row>
        <row r="226">
          <cell r="A226" t="str">
            <v>0000001005397</v>
          </cell>
          <cell r="B226">
            <v>37820</v>
          </cell>
          <cell r="C226" t="str">
            <v>S</v>
          </cell>
          <cell r="D226" t="str">
            <v>00</v>
          </cell>
          <cell r="E226" t="str">
            <v>USD</v>
          </cell>
          <cell r="F226">
            <v>37400</v>
          </cell>
          <cell r="G226" t="str">
            <v>INR</v>
          </cell>
          <cell r="H226">
            <v>46.234999999999999</v>
          </cell>
          <cell r="I226">
            <v>46.234999999999999</v>
          </cell>
          <cell r="J226">
            <v>0</v>
          </cell>
          <cell r="K226" t="str">
            <v>RIL</v>
          </cell>
          <cell r="M226" t="str">
            <v>STANDARD CHARTERED</v>
          </cell>
          <cell r="N226" t="str">
            <v>0000010040356</v>
          </cell>
          <cell r="P226">
            <v>-37400</v>
          </cell>
        </row>
        <row r="227">
          <cell r="A227" t="str">
            <v>0000001005397</v>
          </cell>
          <cell r="B227">
            <v>37820</v>
          </cell>
          <cell r="C227" t="str">
            <v>S</v>
          </cell>
          <cell r="D227" t="str">
            <v>00</v>
          </cell>
          <cell r="E227" t="str">
            <v>USD</v>
          </cell>
          <cell r="F227">
            <v>45626.28</v>
          </cell>
          <cell r="G227" t="str">
            <v>INR</v>
          </cell>
          <cell r="H227">
            <v>46.234999999999999</v>
          </cell>
          <cell r="I227">
            <v>46.234999999999999</v>
          </cell>
          <cell r="J227">
            <v>0</v>
          </cell>
          <cell r="K227" t="str">
            <v>RIL</v>
          </cell>
          <cell r="M227" t="str">
            <v>STANDARD CHARTERED</v>
          </cell>
          <cell r="N227" t="str">
            <v>0000010042355</v>
          </cell>
          <cell r="P227">
            <v>-45626.28</v>
          </cell>
        </row>
        <row r="228">
          <cell r="A228" t="str">
            <v>0000001005397</v>
          </cell>
          <cell r="B228">
            <v>37820</v>
          </cell>
          <cell r="C228" t="str">
            <v>S</v>
          </cell>
          <cell r="D228" t="str">
            <v>00</v>
          </cell>
          <cell r="E228" t="str">
            <v>USD</v>
          </cell>
          <cell r="F228">
            <v>96480</v>
          </cell>
          <cell r="G228" t="str">
            <v>INR</v>
          </cell>
          <cell r="H228">
            <v>46.234999999999999</v>
          </cell>
          <cell r="I228">
            <v>46.234999999999999</v>
          </cell>
          <cell r="J228">
            <v>0</v>
          </cell>
          <cell r="K228" t="str">
            <v>RIL</v>
          </cell>
          <cell r="M228" t="str">
            <v>STANDARD CHARTERED</v>
          </cell>
          <cell r="N228" t="str">
            <v>0000010042505</v>
          </cell>
          <cell r="P228">
            <v>-96480</v>
          </cell>
        </row>
        <row r="229">
          <cell r="A229" t="str">
            <v>0000001005398</v>
          </cell>
          <cell r="B229">
            <v>37820</v>
          </cell>
          <cell r="C229" t="str">
            <v>S</v>
          </cell>
          <cell r="D229" t="str">
            <v>00</v>
          </cell>
          <cell r="E229" t="str">
            <v>USD</v>
          </cell>
          <cell r="F229">
            <v>23319.86</v>
          </cell>
          <cell r="G229" t="str">
            <v>INR</v>
          </cell>
          <cell r="H229">
            <v>46.25</v>
          </cell>
          <cell r="I229">
            <v>46.234999999999999</v>
          </cell>
          <cell r="J229">
            <v>349.8</v>
          </cell>
          <cell r="K229" t="str">
            <v>RIL</v>
          </cell>
          <cell r="M229" t="str">
            <v>HONGKONG BANK</v>
          </cell>
          <cell r="N229" t="str">
            <v>0000010040180</v>
          </cell>
          <cell r="P229">
            <v>-23319.86</v>
          </cell>
        </row>
        <row r="230">
          <cell r="A230" t="str">
            <v>0000001005399</v>
          </cell>
          <cell r="B230">
            <v>37820</v>
          </cell>
          <cell r="C230" t="str">
            <v>P</v>
          </cell>
          <cell r="D230" t="str">
            <v>00</v>
          </cell>
          <cell r="E230" t="str">
            <v>USD</v>
          </cell>
          <cell r="F230">
            <v>9280.4699999999993</v>
          </cell>
          <cell r="G230" t="str">
            <v>INR</v>
          </cell>
          <cell r="H230">
            <v>46.267499999999998</v>
          </cell>
          <cell r="I230">
            <v>46.225000000000001</v>
          </cell>
          <cell r="J230">
            <v>-394.42</v>
          </cell>
          <cell r="K230" t="str">
            <v>RIL</v>
          </cell>
          <cell r="M230" t="str">
            <v>INDIAN BANK</v>
          </cell>
          <cell r="N230" t="str">
            <v>0000010042929</v>
          </cell>
          <cell r="P230">
            <v>9280.4699999999993</v>
          </cell>
        </row>
        <row r="231">
          <cell r="A231" t="str">
            <v>0000001005399</v>
          </cell>
          <cell r="B231">
            <v>37820</v>
          </cell>
          <cell r="C231" t="str">
            <v>P</v>
          </cell>
          <cell r="D231" t="str">
            <v>00</v>
          </cell>
          <cell r="E231" t="str">
            <v>USD</v>
          </cell>
          <cell r="F231">
            <v>5000</v>
          </cell>
          <cell r="G231" t="str">
            <v>INR</v>
          </cell>
          <cell r="H231">
            <v>46.267499999999998</v>
          </cell>
          <cell r="I231">
            <v>46.225000000000001</v>
          </cell>
          <cell r="J231">
            <v>-212.5</v>
          </cell>
          <cell r="K231" t="str">
            <v>RIL</v>
          </cell>
          <cell r="M231" t="str">
            <v>INDIAN BANK</v>
          </cell>
          <cell r="N231" t="str">
            <v>0000010042930</v>
          </cell>
          <cell r="P231">
            <v>5000</v>
          </cell>
        </row>
        <row r="232">
          <cell r="A232" t="str">
            <v>0000001005399</v>
          </cell>
          <cell r="B232">
            <v>37820</v>
          </cell>
          <cell r="C232" t="str">
            <v>P</v>
          </cell>
          <cell r="D232" t="str">
            <v>00</v>
          </cell>
          <cell r="E232" t="str">
            <v>USD</v>
          </cell>
          <cell r="F232">
            <v>0.01</v>
          </cell>
          <cell r="G232" t="str">
            <v>INR</v>
          </cell>
          <cell r="H232">
            <v>46.267499999999998</v>
          </cell>
          <cell r="I232">
            <v>46.225000000000001</v>
          </cell>
          <cell r="J232">
            <v>0</v>
          </cell>
          <cell r="K232" t="str">
            <v>RIL</v>
          </cell>
          <cell r="M232" t="str">
            <v>INDIAN BANK</v>
          </cell>
          <cell r="N232" t="str">
            <v>NONE</v>
          </cell>
          <cell r="P232">
            <v>0.01</v>
          </cell>
        </row>
        <row r="233">
          <cell r="A233" t="str">
            <v>0000001005400</v>
          </cell>
          <cell r="B233">
            <v>37820</v>
          </cell>
          <cell r="C233" t="str">
            <v>P</v>
          </cell>
          <cell r="D233" t="str">
            <v>00</v>
          </cell>
          <cell r="E233" t="str">
            <v>USD</v>
          </cell>
          <cell r="F233">
            <v>29848</v>
          </cell>
          <cell r="G233" t="str">
            <v>INR</v>
          </cell>
          <cell r="H233">
            <v>46.267499999999998</v>
          </cell>
          <cell r="I233">
            <v>46.225000000000001</v>
          </cell>
          <cell r="J233">
            <v>-1268.54</v>
          </cell>
          <cell r="K233" t="str">
            <v>RCPL</v>
          </cell>
          <cell r="M233" t="str">
            <v>IDBI BANK</v>
          </cell>
          <cell r="N233" t="str">
            <v>0000010042849</v>
          </cell>
          <cell r="P233">
            <v>29848</v>
          </cell>
        </row>
        <row r="234">
          <cell r="A234" t="str">
            <v>0000001005401</v>
          </cell>
          <cell r="B234">
            <v>37820</v>
          </cell>
          <cell r="C234" t="str">
            <v>P</v>
          </cell>
          <cell r="D234" t="str">
            <v>00</v>
          </cell>
          <cell r="E234" t="str">
            <v>USD</v>
          </cell>
          <cell r="F234">
            <v>3334.58</v>
          </cell>
          <cell r="G234" t="str">
            <v>INR</v>
          </cell>
          <cell r="H234">
            <v>46.267499999999998</v>
          </cell>
          <cell r="I234">
            <v>46.225000000000001</v>
          </cell>
          <cell r="J234">
            <v>-141.72</v>
          </cell>
          <cell r="K234" t="str">
            <v>TFIL</v>
          </cell>
          <cell r="M234" t="str">
            <v>IDBI BANK</v>
          </cell>
          <cell r="N234" t="str">
            <v>0000010043033</v>
          </cell>
          <cell r="P234">
            <v>3334.58</v>
          </cell>
        </row>
        <row r="235">
          <cell r="A235" t="str">
            <v>0000001005402</v>
          </cell>
          <cell r="B235">
            <v>37820</v>
          </cell>
          <cell r="C235" t="str">
            <v>P</v>
          </cell>
          <cell r="D235" t="str">
            <v>00</v>
          </cell>
          <cell r="E235" t="str">
            <v>USD</v>
          </cell>
          <cell r="F235">
            <v>436585.5</v>
          </cell>
          <cell r="G235" t="str">
            <v>INR</v>
          </cell>
          <cell r="H235">
            <v>46.262500000000003</v>
          </cell>
          <cell r="I235">
            <v>46.227499999999999</v>
          </cell>
          <cell r="J235">
            <v>-15280.49</v>
          </cell>
          <cell r="K235" t="str">
            <v>RCPL</v>
          </cell>
          <cell r="M235" t="str">
            <v>STATE BANK OF INDIA</v>
          </cell>
          <cell r="N235" t="str">
            <v>NONE</v>
          </cell>
          <cell r="P235">
            <v>436585.5</v>
          </cell>
        </row>
        <row r="236">
          <cell r="A236" t="str">
            <v>0000001005403</v>
          </cell>
          <cell r="B236">
            <v>37820</v>
          </cell>
          <cell r="C236" t="str">
            <v>S</v>
          </cell>
          <cell r="D236" t="str">
            <v>00</v>
          </cell>
          <cell r="E236" t="str">
            <v>GBP</v>
          </cell>
          <cell r="F236">
            <v>69406.25</v>
          </cell>
          <cell r="G236" t="str">
            <v>INR</v>
          </cell>
          <cell r="H236">
            <v>73.7</v>
          </cell>
          <cell r="I236">
            <v>73.72</v>
          </cell>
          <cell r="J236">
            <v>-1388.12</v>
          </cell>
          <cell r="K236" t="str">
            <v>RIL</v>
          </cell>
          <cell r="M236" t="str">
            <v>HONGKONG BANK</v>
          </cell>
          <cell r="N236" t="str">
            <v>NONE</v>
          </cell>
          <cell r="P236">
            <v>-69406.25</v>
          </cell>
        </row>
        <row r="237">
          <cell r="A237" t="str">
            <v>0000001005404</v>
          </cell>
          <cell r="B237">
            <v>37820</v>
          </cell>
          <cell r="C237" t="str">
            <v>P</v>
          </cell>
          <cell r="D237" t="str">
            <v>00</v>
          </cell>
          <cell r="E237" t="str">
            <v>JPY</v>
          </cell>
          <cell r="F237">
            <v>2279652880</v>
          </cell>
          <cell r="G237" t="str">
            <v>INR</v>
          </cell>
          <cell r="H237">
            <v>38.868099999999998</v>
          </cell>
          <cell r="I237">
            <v>38.82</v>
          </cell>
          <cell r="J237">
            <v>-1096513.03</v>
          </cell>
          <cell r="K237" t="str">
            <v>RIL</v>
          </cell>
          <cell r="M237" t="str">
            <v>CREDIT LYONNAIS</v>
          </cell>
          <cell r="N237" t="str">
            <v>NONE</v>
          </cell>
          <cell r="P237">
            <v>2279652880</v>
          </cell>
        </row>
        <row r="238">
          <cell r="A238" t="str">
            <v>0000001005405</v>
          </cell>
          <cell r="B238">
            <v>37820</v>
          </cell>
          <cell r="C238" t="str">
            <v>S</v>
          </cell>
          <cell r="D238" t="str">
            <v>00</v>
          </cell>
          <cell r="E238" t="str">
            <v>USD</v>
          </cell>
          <cell r="F238">
            <v>8416611.1099999994</v>
          </cell>
          <cell r="G238" t="str">
            <v>INR</v>
          </cell>
          <cell r="H238">
            <v>46.261000000000003</v>
          </cell>
          <cell r="I238">
            <v>46.238900000000001</v>
          </cell>
          <cell r="J238">
            <v>186007.11</v>
          </cell>
          <cell r="K238" t="str">
            <v>RIL</v>
          </cell>
          <cell r="M238" t="str">
            <v>DEUTSCHE BANK</v>
          </cell>
          <cell r="N238" t="str">
            <v>0000010040335</v>
          </cell>
          <cell r="P238">
            <v>-8416611.1099999994</v>
          </cell>
        </row>
        <row r="239">
          <cell r="A239" t="str">
            <v>0000001005406</v>
          </cell>
          <cell r="B239">
            <v>37820</v>
          </cell>
          <cell r="C239" t="str">
            <v>S</v>
          </cell>
          <cell r="D239" t="str">
            <v>00</v>
          </cell>
          <cell r="E239" t="str">
            <v>USD</v>
          </cell>
          <cell r="F239">
            <v>20259041.66</v>
          </cell>
          <cell r="G239" t="str">
            <v>INR</v>
          </cell>
          <cell r="H239">
            <v>46.26</v>
          </cell>
          <cell r="I239">
            <v>46.234999999999999</v>
          </cell>
          <cell r="J239">
            <v>506476.04</v>
          </cell>
          <cell r="K239" t="str">
            <v>RIL</v>
          </cell>
          <cell r="M239" t="str">
            <v>BANK OF AMERICA N.A</v>
          </cell>
          <cell r="N239" t="str">
            <v>0000010040336</v>
          </cell>
          <cell r="P239">
            <v>-20259041.66</v>
          </cell>
        </row>
        <row r="240">
          <cell r="A240" t="str">
            <v>0000001005407</v>
          </cell>
          <cell r="B240">
            <v>37820</v>
          </cell>
          <cell r="C240" t="str">
            <v>P</v>
          </cell>
          <cell r="D240" t="str">
            <v>00</v>
          </cell>
          <cell r="E240" t="str">
            <v>USD</v>
          </cell>
          <cell r="F240">
            <v>6103945.4000000004</v>
          </cell>
          <cell r="G240" t="str">
            <v>INR</v>
          </cell>
          <cell r="H240">
            <v>46.264000000000003</v>
          </cell>
          <cell r="I240">
            <v>46.225000000000001</v>
          </cell>
          <cell r="J240">
            <v>-238053.87</v>
          </cell>
          <cell r="K240" t="str">
            <v>RIL</v>
          </cell>
          <cell r="M240" t="str">
            <v>INDIAN BANK</v>
          </cell>
          <cell r="N240" t="str">
            <v>0000010043058</v>
          </cell>
          <cell r="P240">
            <v>6103945.4000000004</v>
          </cell>
        </row>
        <row r="241">
          <cell r="A241" t="str">
            <v>0000001005407</v>
          </cell>
          <cell r="B241">
            <v>37820</v>
          </cell>
          <cell r="C241" t="str">
            <v>P</v>
          </cell>
          <cell r="D241" t="str">
            <v>00</v>
          </cell>
          <cell r="E241" t="str">
            <v>USD</v>
          </cell>
          <cell r="F241">
            <v>370.6</v>
          </cell>
          <cell r="G241" t="str">
            <v>INR</v>
          </cell>
          <cell r="H241">
            <v>46.264000000000003</v>
          </cell>
          <cell r="I241">
            <v>46.225000000000001</v>
          </cell>
          <cell r="J241">
            <v>-14.45</v>
          </cell>
          <cell r="K241" t="str">
            <v>RIL</v>
          </cell>
          <cell r="M241" t="str">
            <v>INDIAN BANK</v>
          </cell>
          <cell r="N241" t="str">
            <v>0000010043059</v>
          </cell>
          <cell r="P241">
            <v>370.6</v>
          </cell>
        </row>
        <row r="242">
          <cell r="A242" t="str">
            <v>0000001005407</v>
          </cell>
          <cell r="B242">
            <v>37820</v>
          </cell>
          <cell r="C242" t="str">
            <v>P</v>
          </cell>
          <cell r="D242" t="str">
            <v>00</v>
          </cell>
          <cell r="E242" t="str">
            <v>USD</v>
          </cell>
          <cell r="F242">
            <v>34100</v>
          </cell>
          <cell r="G242" t="str">
            <v>INR</v>
          </cell>
          <cell r="H242">
            <v>46.264000000000003</v>
          </cell>
          <cell r="I242">
            <v>46.225000000000001</v>
          </cell>
          <cell r="J242">
            <v>-1329.9</v>
          </cell>
          <cell r="K242" t="str">
            <v>RIL</v>
          </cell>
          <cell r="M242" t="str">
            <v>INDIAN BANK</v>
          </cell>
          <cell r="N242" t="str">
            <v>0000010043060</v>
          </cell>
          <cell r="P242">
            <v>34100</v>
          </cell>
        </row>
        <row r="243">
          <cell r="A243" t="str">
            <v>0000001005407</v>
          </cell>
          <cell r="B243">
            <v>37820</v>
          </cell>
          <cell r="C243" t="str">
            <v>P</v>
          </cell>
          <cell r="D243" t="str">
            <v>00</v>
          </cell>
          <cell r="E243" t="str">
            <v>USD</v>
          </cell>
          <cell r="F243">
            <v>158764.82999999999</v>
          </cell>
          <cell r="G243" t="str">
            <v>INR</v>
          </cell>
          <cell r="H243">
            <v>46.264000000000003</v>
          </cell>
          <cell r="I243">
            <v>46.225000000000001</v>
          </cell>
          <cell r="J243">
            <v>-6191.83</v>
          </cell>
          <cell r="K243" t="str">
            <v>RIL</v>
          </cell>
          <cell r="M243" t="str">
            <v>INDIAN BANK</v>
          </cell>
          <cell r="N243" t="str">
            <v>0000010043061</v>
          </cell>
          <cell r="P243">
            <v>158764.82999999999</v>
          </cell>
        </row>
        <row r="244">
          <cell r="A244" t="str">
            <v>0000001005408</v>
          </cell>
          <cell r="B244">
            <v>37820</v>
          </cell>
          <cell r="C244" t="str">
            <v>P</v>
          </cell>
          <cell r="D244" t="str">
            <v>00</v>
          </cell>
          <cell r="E244" t="str">
            <v>JPY</v>
          </cell>
          <cell r="F244">
            <v>2927052011</v>
          </cell>
          <cell r="G244" t="str">
            <v>INR</v>
          </cell>
          <cell r="H244">
            <v>38.862200000000001</v>
          </cell>
          <cell r="I244">
            <v>38.82</v>
          </cell>
          <cell r="J244">
            <v>-1235215.95</v>
          </cell>
          <cell r="K244" t="str">
            <v>RIL</v>
          </cell>
          <cell r="M244" t="str">
            <v>ABN AMRO BANK.N.V</v>
          </cell>
          <cell r="N244" t="str">
            <v>NONE</v>
          </cell>
          <cell r="P244">
            <v>2927052011</v>
          </cell>
        </row>
        <row r="245">
          <cell r="A245" t="str">
            <v>D35576</v>
          </cell>
          <cell r="B245">
            <v>37459</v>
          </cell>
          <cell r="C245" t="str">
            <v>P</v>
          </cell>
          <cell r="D245" t="str">
            <v>00</v>
          </cell>
          <cell r="E245" t="str">
            <v>JPY</v>
          </cell>
          <cell r="F245">
            <v>309021680</v>
          </cell>
          <cell r="G245" t="str">
            <v>USD</v>
          </cell>
          <cell r="H245">
            <v>113.685</v>
          </cell>
          <cell r="I245">
            <v>119.09</v>
          </cell>
          <cell r="J245">
            <v>-5704794.1399999997</v>
          </cell>
          <cell r="K245" t="str">
            <v>RIL</v>
          </cell>
          <cell r="M245" t="str">
            <v>CREDIT LYONNAIS</v>
          </cell>
          <cell r="N245" t="str">
            <v>0000010004332</v>
          </cell>
          <cell r="P245">
            <v>309021680</v>
          </cell>
        </row>
        <row r="246">
          <cell r="A246" t="str">
            <v>D35576</v>
          </cell>
          <cell r="B246">
            <v>37459</v>
          </cell>
          <cell r="C246" t="str">
            <v>P</v>
          </cell>
          <cell r="D246" t="str">
            <v>00</v>
          </cell>
          <cell r="E246" t="str">
            <v>JPY</v>
          </cell>
          <cell r="F246">
            <v>2929245688</v>
          </cell>
          <cell r="G246" t="str">
            <v>USD</v>
          </cell>
          <cell r="H246">
            <v>113.685</v>
          </cell>
          <cell r="I246">
            <v>119.09</v>
          </cell>
          <cell r="J246">
            <v>-11992016.82</v>
          </cell>
          <cell r="K246" t="str">
            <v>RIL</v>
          </cell>
          <cell r="M246" t="str">
            <v>CREDIT LYONNAIS</v>
          </cell>
          <cell r="N246" t="str">
            <v>0000010004760</v>
          </cell>
          <cell r="P246">
            <v>2929245688</v>
          </cell>
        </row>
        <row r="247">
          <cell r="A247" t="str">
            <v>D35576</v>
          </cell>
          <cell r="B247">
            <v>37459</v>
          </cell>
          <cell r="C247" t="str">
            <v>P</v>
          </cell>
          <cell r="D247" t="str">
            <v>00</v>
          </cell>
          <cell r="E247" t="str">
            <v>JPY</v>
          </cell>
          <cell r="F247">
            <v>2561732632</v>
          </cell>
          <cell r="G247" t="str">
            <v>USD</v>
          </cell>
          <cell r="H247">
            <v>113.685</v>
          </cell>
          <cell r="I247">
            <v>119.09</v>
          </cell>
          <cell r="J247">
            <v>-47291689.469999999</v>
          </cell>
          <cell r="K247" t="str">
            <v>RIL</v>
          </cell>
          <cell r="M247" t="str">
            <v>CREDIT LYONNAIS</v>
          </cell>
          <cell r="N247" t="str">
            <v>0000010005063</v>
          </cell>
          <cell r="P247">
            <v>2561732632</v>
          </cell>
        </row>
        <row r="248">
          <cell r="A248" t="str">
            <v>D35577</v>
          </cell>
          <cell r="B248">
            <v>37459</v>
          </cell>
          <cell r="C248" t="str">
            <v>P</v>
          </cell>
          <cell r="D248" t="str">
            <v>00</v>
          </cell>
          <cell r="E248" t="str">
            <v>JPY</v>
          </cell>
          <cell r="F248">
            <v>2925786800</v>
          </cell>
          <cell r="G248" t="str">
            <v>USD</v>
          </cell>
          <cell r="H248">
            <v>113.685</v>
          </cell>
          <cell r="I248">
            <v>119.09</v>
          </cell>
          <cell r="J248">
            <v>-54012428.560000002</v>
          </cell>
          <cell r="K248" t="str">
            <v>RIL</v>
          </cell>
          <cell r="M248" t="str">
            <v>ABN AMRO BANK.N.V</v>
          </cell>
          <cell r="N248" t="str">
            <v>0000010004332</v>
          </cell>
          <cell r="P248">
            <v>2925786800</v>
          </cell>
        </row>
        <row r="249">
          <cell r="A249" t="str">
            <v>D35577</v>
          </cell>
          <cell r="B249">
            <v>37459</v>
          </cell>
          <cell r="C249" t="str">
            <v>P</v>
          </cell>
          <cell r="D249" t="str">
            <v>00</v>
          </cell>
          <cell r="E249" t="str">
            <v>JPY</v>
          </cell>
          <cell r="F249">
            <v>4287812400</v>
          </cell>
          <cell r="G249" t="str">
            <v>USD</v>
          </cell>
          <cell r="H249">
            <v>113.685</v>
          </cell>
          <cell r="I249">
            <v>119.09</v>
          </cell>
          <cell r="J249">
            <v>-25120754.969999999</v>
          </cell>
          <cell r="K249" t="str">
            <v>RIL</v>
          </cell>
          <cell r="M249" t="str">
            <v>ABN AMRO BANK.N.V</v>
          </cell>
          <cell r="N249" t="str">
            <v>0000010004749</v>
          </cell>
          <cell r="P249">
            <v>4287812400</v>
          </cell>
        </row>
        <row r="250">
          <cell r="A250">
            <v>0</v>
          </cell>
          <cell r="B250">
            <v>0</v>
          </cell>
          <cell r="C250">
            <v>0</v>
          </cell>
          <cell r="D250">
            <v>0</v>
          </cell>
          <cell r="E250" t="str">
            <v/>
          </cell>
          <cell r="F250">
            <v>0</v>
          </cell>
          <cell r="G250" t="str">
            <v/>
          </cell>
          <cell r="H250">
            <v>0</v>
          </cell>
          <cell r="I250">
            <v>0</v>
          </cell>
          <cell r="J250">
            <v>0</v>
          </cell>
          <cell r="K250">
            <v>0</v>
          </cell>
          <cell r="M250">
            <v>0</v>
          </cell>
          <cell r="N250">
            <v>0</v>
          </cell>
          <cell r="P250">
            <v>0</v>
          </cell>
        </row>
        <row r="251">
          <cell r="A251">
            <v>0</v>
          </cell>
          <cell r="B251">
            <v>0</v>
          </cell>
          <cell r="C251">
            <v>0</v>
          </cell>
          <cell r="D251">
            <v>0</v>
          </cell>
          <cell r="E251" t="str">
            <v/>
          </cell>
          <cell r="F251">
            <v>0</v>
          </cell>
          <cell r="G251" t="str">
            <v/>
          </cell>
          <cell r="H251">
            <v>0</v>
          </cell>
          <cell r="I251">
            <v>0</v>
          </cell>
          <cell r="J251">
            <v>0</v>
          </cell>
          <cell r="K251">
            <v>0</v>
          </cell>
          <cell r="M251">
            <v>0</v>
          </cell>
          <cell r="N251">
            <v>0</v>
          </cell>
          <cell r="P251">
            <v>0</v>
          </cell>
        </row>
        <row r="252">
          <cell r="A252">
            <v>0</v>
          </cell>
          <cell r="B252">
            <v>0</v>
          </cell>
          <cell r="C252">
            <v>0</v>
          </cell>
          <cell r="D252">
            <v>0</v>
          </cell>
          <cell r="E252" t="str">
            <v/>
          </cell>
          <cell r="F252">
            <v>0</v>
          </cell>
          <cell r="G252" t="str">
            <v/>
          </cell>
          <cell r="H252">
            <v>0</v>
          </cell>
          <cell r="I252">
            <v>0</v>
          </cell>
          <cell r="J252">
            <v>0</v>
          </cell>
          <cell r="K252">
            <v>0</v>
          </cell>
          <cell r="M252">
            <v>0</v>
          </cell>
          <cell r="N252">
            <v>0</v>
          </cell>
          <cell r="P252">
            <v>0</v>
          </cell>
        </row>
        <row r="253">
          <cell r="A253">
            <v>0</v>
          </cell>
          <cell r="B253">
            <v>0</v>
          </cell>
          <cell r="C253">
            <v>0</v>
          </cell>
          <cell r="D253">
            <v>0</v>
          </cell>
          <cell r="E253" t="str">
            <v/>
          </cell>
          <cell r="F253">
            <v>0</v>
          </cell>
          <cell r="G253" t="str">
            <v/>
          </cell>
          <cell r="H253">
            <v>0</v>
          </cell>
          <cell r="I253">
            <v>0</v>
          </cell>
          <cell r="J253">
            <v>0</v>
          </cell>
          <cell r="K253">
            <v>0</v>
          </cell>
          <cell r="M253">
            <v>0</v>
          </cell>
          <cell r="N253">
            <v>0</v>
          </cell>
          <cell r="P253">
            <v>0</v>
          </cell>
        </row>
        <row r="254">
          <cell r="A254">
            <v>0</v>
          </cell>
          <cell r="B254">
            <v>0</v>
          </cell>
          <cell r="C254">
            <v>0</v>
          </cell>
          <cell r="D254">
            <v>0</v>
          </cell>
          <cell r="E254" t="str">
            <v/>
          </cell>
          <cell r="F254">
            <v>0</v>
          </cell>
          <cell r="G254" t="str">
            <v/>
          </cell>
          <cell r="H254">
            <v>0</v>
          </cell>
          <cell r="I254">
            <v>0</v>
          </cell>
          <cell r="J254">
            <v>0</v>
          </cell>
          <cell r="K254">
            <v>0</v>
          </cell>
          <cell r="M254">
            <v>0</v>
          </cell>
          <cell r="N254">
            <v>0</v>
          </cell>
          <cell r="P254">
            <v>0</v>
          </cell>
        </row>
        <row r="255">
          <cell r="A255">
            <v>0</v>
          </cell>
          <cell r="B255">
            <v>0</v>
          </cell>
          <cell r="C255">
            <v>0</v>
          </cell>
          <cell r="D255">
            <v>0</v>
          </cell>
          <cell r="E255" t="str">
            <v/>
          </cell>
          <cell r="F255">
            <v>0</v>
          </cell>
          <cell r="G255" t="str">
            <v/>
          </cell>
          <cell r="H255">
            <v>0</v>
          </cell>
          <cell r="I255">
            <v>0</v>
          </cell>
          <cell r="J255">
            <v>0</v>
          </cell>
          <cell r="K255">
            <v>0</v>
          </cell>
          <cell r="M255">
            <v>0</v>
          </cell>
          <cell r="N255">
            <v>0</v>
          </cell>
          <cell r="P255">
            <v>0</v>
          </cell>
        </row>
        <row r="256">
          <cell r="A256">
            <v>0</v>
          </cell>
          <cell r="B256">
            <v>0</v>
          </cell>
          <cell r="C256">
            <v>0</v>
          </cell>
          <cell r="D256">
            <v>0</v>
          </cell>
          <cell r="E256" t="str">
            <v/>
          </cell>
          <cell r="F256">
            <v>0</v>
          </cell>
          <cell r="G256" t="str">
            <v/>
          </cell>
          <cell r="H256">
            <v>0</v>
          </cell>
          <cell r="I256">
            <v>0</v>
          </cell>
          <cell r="J256">
            <v>0</v>
          </cell>
          <cell r="K256">
            <v>0</v>
          </cell>
          <cell r="M256">
            <v>0</v>
          </cell>
          <cell r="N256">
            <v>0</v>
          </cell>
          <cell r="P256">
            <v>0</v>
          </cell>
        </row>
        <row r="257">
          <cell r="A257">
            <v>0</v>
          </cell>
          <cell r="B257">
            <v>0</v>
          </cell>
          <cell r="C257">
            <v>0</v>
          </cell>
          <cell r="D257">
            <v>0</v>
          </cell>
          <cell r="E257" t="str">
            <v/>
          </cell>
          <cell r="F257">
            <v>0</v>
          </cell>
          <cell r="G257" t="str">
            <v/>
          </cell>
          <cell r="H257">
            <v>0</v>
          </cell>
          <cell r="I257">
            <v>0</v>
          </cell>
          <cell r="J257">
            <v>0</v>
          </cell>
          <cell r="K257">
            <v>0</v>
          </cell>
          <cell r="M257">
            <v>0</v>
          </cell>
          <cell r="N257">
            <v>0</v>
          </cell>
          <cell r="P257">
            <v>0</v>
          </cell>
        </row>
        <row r="258">
          <cell r="A258">
            <v>0</v>
          </cell>
          <cell r="B258">
            <v>0</v>
          </cell>
          <cell r="C258">
            <v>0</v>
          </cell>
          <cell r="D258">
            <v>0</v>
          </cell>
          <cell r="E258" t="str">
            <v/>
          </cell>
          <cell r="F258">
            <v>0</v>
          </cell>
          <cell r="G258" t="str">
            <v/>
          </cell>
          <cell r="H258">
            <v>0</v>
          </cell>
          <cell r="I258">
            <v>0</v>
          </cell>
          <cell r="J258">
            <v>0</v>
          </cell>
          <cell r="K258">
            <v>0</v>
          </cell>
          <cell r="M258">
            <v>0</v>
          </cell>
          <cell r="N258">
            <v>0</v>
          </cell>
          <cell r="P258">
            <v>0</v>
          </cell>
        </row>
        <row r="259">
          <cell r="A259">
            <v>0</v>
          </cell>
          <cell r="B259">
            <v>0</v>
          </cell>
          <cell r="C259">
            <v>0</v>
          </cell>
          <cell r="D259">
            <v>0</v>
          </cell>
          <cell r="E259" t="str">
            <v/>
          </cell>
          <cell r="F259">
            <v>0</v>
          </cell>
          <cell r="G259" t="str">
            <v/>
          </cell>
          <cell r="H259">
            <v>0</v>
          </cell>
          <cell r="I259">
            <v>0</v>
          </cell>
          <cell r="J259">
            <v>0</v>
          </cell>
          <cell r="K259">
            <v>0</v>
          </cell>
          <cell r="M259">
            <v>0</v>
          </cell>
          <cell r="N259">
            <v>0</v>
          </cell>
          <cell r="P259">
            <v>0</v>
          </cell>
        </row>
        <row r="260">
          <cell r="A260">
            <v>0</v>
          </cell>
          <cell r="B260">
            <v>0</v>
          </cell>
          <cell r="C260">
            <v>0</v>
          </cell>
          <cell r="D260">
            <v>0</v>
          </cell>
          <cell r="E260" t="str">
            <v/>
          </cell>
          <cell r="F260">
            <v>0</v>
          </cell>
          <cell r="G260" t="str">
            <v/>
          </cell>
          <cell r="H260">
            <v>0</v>
          </cell>
          <cell r="I260">
            <v>0</v>
          </cell>
          <cell r="J260">
            <v>0</v>
          </cell>
          <cell r="K260">
            <v>0</v>
          </cell>
          <cell r="M260">
            <v>0</v>
          </cell>
          <cell r="N260">
            <v>0</v>
          </cell>
          <cell r="P260">
            <v>0</v>
          </cell>
        </row>
        <row r="261">
          <cell r="A261">
            <v>0</v>
          </cell>
          <cell r="B261">
            <v>0</v>
          </cell>
          <cell r="C261">
            <v>0</v>
          </cell>
          <cell r="D261">
            <v>0</v>
          </cell>
          <cell r="E261" t="str">
            <v/>
          </cell>
          <cell r="F261">
            <v>0</v>
          </cell>
          <cell r="G261" t="str">
            <v/>
          </cell>
          <cell r="H261">
            <v>0</v>
          </cell>
          <cell r="I261">
            <v>0</v>
          </cell>
          <cell r="J261">
            <v>0</v>
          </cell>
          <cell r="K261">
            <v>0</v>
          </cell>
          <cell r="M261">
            <v>0</v>
          </cell>
          <cell r="N261">
            <v>0</v>
          </cell>
          <cell r="P261">
            <v>0</v>
          </cell>
        </row>
        <row r="262">
          <cell r="A262">
            <v>0</v>
          </cell>
          <cell r="B262">
            <v>0</v>
          </cell>
          <cell r="C262">
            <v>0</v>
          </cell>
          <cell r="D262">
            <v>0</v>
          </cell>
          <cell r="E262" t="str">
            <v/>
          </cell>
          <cell r="F262">
            <v>0</v>
          </cell>
          <cell r="G262" t="str">
            <v/>
          </cell>
          <cell r="H262">
            <v>0</v>
          </cell>
          <cell r="I262">
            <v>0</v>
          </cell>
          <cell r="J262">
            <v>0</v>
          </cell>
          <cell r="K262">
            <v>0</v>
          </cell>
          <cell r="M262">
            <v>0</v>
          </cell>
          <cell r="N262">
            <v>0</v>
          </cell>
          <cell r="P262">
            <v>0</v>
          </cell>
        </row>
        <row r="263">
          <cell r="A263">
            <v>0</v>
          </cell>
          <cell r="B263">
            <v>0</v>
          </cell>
          <cell r="C263">
            <v>0</v>
          </cell>
          <cell r="D263">
            <v>0</v>
          </cell>
          <cell r="E263" t="str">
            <v/>
          </cell>
          <cell r="F263">
            <v>0</v>
          </cell>
          <cell r="G263" t="str">
            <v/>
          </cell>
          <cell r="H263">
            <v>0</v>
          </cell>
          <cell r="I263">
            <v>0</v>
          </cell>
          <cell r="J263">
            <v>0</v>
          </cell>
          <cell r="K263">
            <v>0</v>
          </cell>
          <cell r="M263">
            <v>0</v>
          </cell>
          <cell r="N263">
            <v>0</v>
          </cell>
          <cell r="P263">
            <v>0</v>
          </cell>
        </row>
        <row r="264">
          <cell r="A264">
            <v>0</v>
          </cell>
          <cell r="B264">
            <v>0</v>
          </cell>
          <cell r="C264">
            <v>0</v>
          </cell>
          <cell r="D264">
            <v>0</v>
          </cell>
          <cell r="E264" t="str">
            <v/>
          </cell>
          <cell r="F264">
            <v>0</v>
          </cell>
          <cell r="G264" t="str">
            <v/>
          </cell>
          <cell r="H264">
            <v>0</v>
          </cell>
          <cell r="I264">
            <v>0</v>
          </cell>
          <cell r="J264">
            <v>0</v>
          </cell>
          <cell r="K264">
            <v>0</v>
          </cell>
          <cell r="M264">
            <v>0</v>
          </cell>
          <cell r="N264">
            <v>0</v>
          </cell>
          <cell r="P264">
            <v>0</v>
          </cell>
        </row>
        <row r="265">
          <cell r="A265">
            <v>0</v>
          </cell>
          <cell r="B265">
            <v>0</v>
          </cell>
          <cell r="C265">
            <v>0</v>
          </cell>
          <cell r="D265">
            <v>0</v>
          </cell>
          <cell r="E265" t="str">
            <v/>
          </cell>
          <cell r="F265">
            <v>0</v>
          </cell>
          <cell r="G265" t="str">
            <v/>
          </cell>
          <cell r="H265">
            <v>0</v>
          </cell>
          <cell r="I265">
            <v>0</v>
          </cell>
          <cell r="J265">
            <v>0</v>
          </cell>
          <cell r="K265">
            <v>0</v>
          </cell>
          <cell r="M265">
            <v>0</v>
          </cell>
          <cell r="N265">
            <v>0</v>
          </cell>
          <cell r="P265">
            <v>0</v>
          </cell>
        </row>
        <row r="266">
          <cell r="A266">
            <v>0</v>
          </cell>
          <cell r="B266">
            <v>0</v>
          </cell>
          <cell r="C266">
            <v>0</v>
          </cell>
          <cell r="D266">
            <v>0</v>
          </cell>
          <cell r="E266" t="str">
            <v/>
          </cell>
          <cell r="F266">
            <v>0</v>
          </cell>
          <cell r="G266" t="str">
            <v/>
          </cell>
          <cell r="H266">
            <v>0</v>
          </cell>
          <cell r="I266">
            <v>0</v>
          </cell>
          <cell r="J266">
            <v>0</v>
          </cell>
          <cell r="K266">
            <v>0</v>
          </cell>
          <cell r="M266">
            <v>0</v>
          </cell>
          <cell r="N266">
            <v>0</v>
          </cell>
          <cell r="P266">
            <v>0</v>
          </cell>
        </row>
        <row r="267">
          <cell r="A267">
            <v>0</v>
          </cell>
          <cell r="B267">
            <v>0</v>
          </cell>
          <cell r="C267">
            <v>0</v>
          </cell>
          <cell r="D267">
            <v>0</v>
          </cell>
          <cell r="E267" t="str">
            <v/>
          </cell>
          <cell r="F267">
            <v>0</v>
          </cell>
          <cell r="G267" t="str">
            <v/>
          </cell>
          <cell r="H267">
            <v>0</v>
          </cell>
          <cell r="I267">
            <v>0</v>
          </cell>
          <cell r="J267">
            <v>0</v>
          </cell>
          <cell r="K267">
            <v>0</v>
          </cell>
          <cell r="M267">
            <v>0</v>
          </cell>
          <cell r="N267">
            <v>0</v>
          </cell>
          <cell r="P267">
            <v>0</v>
          </cell>
        </row>
        <row r="268">
          <cell r="A268">
            <v>0</v>
          </cell>
          <cell r="B268">
            <v>0</v>
          </cell>
          <cell r="C268">
            <v>0</v>
          </cell>
          <cell r="D268">
            <v>0</v>
          </cell>
          <cell r="E268" t="str">
            <v/>
          </cell>
          <cell r="F268">
            <v>0</v>
          </cell>
          <cell r="G268" t="str">
            <v/>
          </cell>
          <cell r="H268">
            <v>0</v>
          </cell>
          <cell r="I268">
            <v>0</v>
          </cell>
          <cell r="J268">
            <v>0</v>
          </cell>
          <cell r="K268">
            <v>0</v>
          </cell>
          <cell r="M268">
            <v>0</v>
          </cell>
          <cell r="N268">
            <v>0</v>
          </cell>
          <cell r="P268">
            <v>0</v>
          </cell>
        </row>
        <row r="269">
          <cell r="A269">
            <v>0</v>
          </cell>
          <cell r="B269">
            <v>0</v>
          </cell>
          <cell r="C269">
            <v>0</v>
          </cell>
          <cell r="D269">
            <v>0</v>
          </cell>
          <cell r="E269" t="str">
            <v/>
          </cell>
          <cell r="F269">
            <v>0</v>
          </cell>
          <cell r="G269" t="str">
            <v/>
          </cell>
          <cell r="H269">
            <v>0</v>
          </cell>
          <cell r="I269">
            <v>0</v>
          </cell>
          <cell r="J269">
            <v>0</v>
          </cell>
          <cell r="K269">
            <v>0</v>
          </cell>
          <cell r="M269">
            <v>0</v>
          </cell>
          <cell r="N269">
            <v>0</v>
          </cell>
          <cell r="P269">
            <v>0</v>
          </cell>
        </row>
        <row r="270">
          <cell r="A270">
            <v>0</v>
          </cell>
          <cell r="B270">
            <v>0</v>
          </cell>
          <cell r="C270">
            <v>0</v>
          </cell>
          <cell r="D270">
            <v>0</v>
          </cell>
          <cell r="E270" t="str">
            <v/>
          </cell>
          <cell r="F270">
            <v>0</v>
          </cell>
          <cell r="G270" t="str">
            <v/>
          </cell>
          <cell r="H270">
            <v>0</v>
          </cell>
          <cell r="I270">
            <v>0</v>
          </cell>
          <cell r="J270">
            <v>0</v>
          </cell>
          <cell r="K270">
            <v>0</v>
          </cell>
          <cell r="M270">
            <v>0</v>
          </cell>
          <cell r="N270">
            <v>0</v>
          </cell>
          <cell r="P270">
            <v>0</v>
          </cell>
        </row>
        <row r="271">
          <cell r="A271">
            <v>0</v>
          </cell>
          <cell r="B271">
            <v>0</v>
          </cell>
          <cell r="C271">
            <v>0</v>
          </cell>
          <cell r="D271">
            <v>0</v>
          </cell>
          <cell r="E271" t="str">
            <v/>
          </cell>
          <cell r="F271">
            <v>0</v>
          </cell>
          <cell r="G271" t="str">
            <v/>
          </cell>
          <cell r="H271">
            <v>0</v>
          </cell>
          <cell r="I271">
            <v>0</v>
          </cell>
          <cell r="J271">
            <v>0</v>
          </cell>
          <cell r="K271">
            <v>0</v>
          </cell>
          <cell r="M271">
            <v>0</v>
          </cell>
          <cell r="N271">
            <v>0</v>
          </cell>
          <cell r="P271">
            <v>0</v>
          </cell>
        </row>
        <row r="272">
          <cell r="A272">
            <v>0</v>
          </cell>
          <cell r="B272">
            <v>0</v>
          </cell>
          <cell r="C272">
            <v>0</v>
          </cell>
          <cell r="D272">
            <v>0</v>
          </cell>
          <cell r="E272" t="str">
            <v/>
          </cell>
          <cell r="F272">
            <v>0</v>
          </cell>
          <cell r="G272" t="str">
            <v/>
          </cell>
          <cell r="H272">
            <v>0</v>
          </cell>
          <cell r="I272">
            <v>0</v>
          </cell>
          <cell r="J272">
            <v>0</v>
          </cell>
          <cell r="K272">
            <v>0</v>
          </cell>
          <cell r="M272">
            <v>0</v>
          </cell>
          <cell r="N272">
            <v>0</v>
          </cell>
          <cell r="P272">
            <v>0</v>
          </cell>
        </row>
        <row r="273">
          <cell r="A273">
            <v>0</v>
          </cell>
          <cell r="B273">
            <v>0</v>
          </cell>
          <cell r="C273">
            <v>0</v>
          </cell>
          <cell r="D273">
            <v>0</v>
          </cell>
          <cell r="E273" t="str">
            <v/>
          </cell>
          <cell r="F273">
            <v>0</v>
          </cell>
          <cell r="G273" t="str">
            <v/>
          </cell>
          <cell r="H273">
            <v>0</v>
          </cell>
          <cell r="I273">
            <v>0</v>
          </cell>
          <cell r="J273">
            <v>0</v>
          </cell>
          <cell r="K273">
            <v>0</v>
          </cell>
          <cell r="M273">
            <v>0</v>
          </cell>
          <cell r="N273">
            <v>0</v>
          </cell>
          <cell r="P273">
            <v>0</v>
          </cell>
        </row>
        <row r="274">
          <cell r="A274">
            <v>0</v>
          </cell>
          <cell r="B274">
            <v>0</v>
          </cell>
          <cell r="C274">
            <v>0</v>
          </cell>
          <cell r="D274">
            <v>0</v>
          </cell>
          <cell r="E274" t="str">
            <v/>
          </cell>
          <cell r="F274">
            <v>0</v>
          </cell>
          <cell r="G274" t="str">
            <v/>
          </cell>
          <cell r="H274">
            <v>0</v>
          </cell>
          <cell r="I274">
            <v>0</v>
          </cell>
          <cell r="J274">
            <v>0</v>
          </cell>
          <cell r="K274">
            <v>0</v>
          </cell>
          <cell r="M274">
            <v>0</v>
          </cell>
          <cell r="N274">
            <v>0</v>
          </cell>
          <cell r="P274">
            <v>0</v>
          </cell>
        </row>
        <row r="275">
          <cell r="A275">
            <v>0</v>
          </cell>
          <cell r="B275">
            <v>0</v>
          </cell>
          <cell r="C275">
            <v>0</v>
          </cell>
          <cell r="D275">
            <v>0</v>
          </cell>
          <cell r="E275" t="str">
            <v/>
          </cell>
          <cell r="F275">
            <v>0</v>
          </cell>
          <cell r="G275" t="str">
            <v/>
          </cell>
          <cell r="H275">
            <v>0</v>
          </cell>
          <cell r="I275">
            <v>0</v>
          </cell>
          <cell r="J275">
            <v>0</v>
          </cell>
          <cell r="K275">
            <v>0</v>
          </cell>
          <cell r="M275">
            <v>0</v>
          </cell>
          <cell r="N275">
            <v>0</v>
          </cell>
          <cell r="P275">
            <v>0</v>
          </cell>
        </row>
        <row r="276">
          <cell r="A276">
            <v>0</v>
          </cell>
          <cell r="B276">
            <v>0</v>
          </cell>
          <cell r="C276">
            <v>0</v>
          </cell>
          <cell r="D276">
            <v>0</v>
          </cell>
          <cell r="E276" t="str">
            <v/>
          </cell>
          <cell r="F276">
            <v>0</v>
          </cell>
          <cell r="G276" t="str">
            <v/>
          </cell>
          <cell r="H276">
            <v>0</v>
          </cell>
          <cell r="I276">
            <v>0</v>
          </cell>
          <cell r="J276">
            <v>0</v>
          </cell>
          <cell r="K276">
            <v>0</v>
          </cell>
          <cell r="M276">
            <v>0</v>
          </cell>
          <cell r="N276">
            <v>0</v>
          </cell>
          <cell r="P276">
            <v>0</v>
          </cell>
        </row>
        <row r="277">
          <cell r="A277">
            <v>0</v>
          </cell>
          <cell r="B277">
            <v>0</v>
          </cell>
          <cell r="C277">
            <v>0</v>
          </cell>
          <cell r="D277">
            <v>0</v>
          </cell>
          <cell r="E277" t="str">
            <v/>
          </cell>
          <cell r="F277">
            <v>0</v>
          </cell>
          <cell r="G277" t="str">
            <v/>
          </cell>
          <cell r="H277">
            <v>0</v>
          </cell>
          <cell r="I277">
            <v>0</v>
          </cell>
          <cell r="J277">
            <v>0</v>
          </cell>
          <cell r="K277">
            <v>0</v>
          </cell>
          <cell r="M277">
            <v>0</v>
          </cell>
          <cell r="N277">
            <v>0</v>
          </cell>
          <cell r="P277">
            <v>0</v>
          </cell>
        </row>
        <row r="278">
          <cell r="A278">
            <v>0</v>
          </cell>
          <cell r="B278">
            <v>0</v>
          </cell>
          <cell r="C278">
            <v>0</v>
          </cell>
          <cell r="D278">
            <v>0</v>
          </cell>
          <cell r="E278" t="str">
            <v/>
          </cell>
          <cell r="F278">
            <v>0</v>
          </cell>
          <cell r="G278" t="str">
            <v/>
          </cell>
          <cell r="H278">
            <v>0</v>
          </cell>
          <cell r="I278">
            <v>0</v>
          </cell>
          <cell r="J278">
            <v>0</v>
          </cell>
          <cell r="K278">
            <v>0</v>
          </cell>
          <cell r="M278">
            <v>0</v>
          </cell>
          <cell r="N278">
            <v>0</v>
          </cell>
          <cell r="P278">
            <v>0</v>
          </cell>
        </row>
        <row r="279">
          <cell r="A279">
            <v>0</v>
          </cell>
          <cell r="B279">
            <v>0</v>
          </cell>
          <cell r="C279">
            <v>0</v>
          </cell>
          <cell r="D279">
            <v>0</v>
          </cell>
          <cell r="E279" t="str">
            <v/>
          </cell>
          <cell r="F279">
            <v>0</v>
          </cell>
          <cell r="G279" t="str">
            <v/>
          </cell>
          <cell r="H279">
            <v>0</v>
          </cell>
          <cell r="I279">
            <v>0</v>
          </cell>
          <cell r="J279">
            <v>0</v>
          </cell>
          <cell r="K279">
            <v>0</v>
          </cell>
          <cell r="M279">
            <v>0</v>
          </cell>
          <cell r="N279">
            <v>0</v>
          </cell>
          <cell r="P279">
            <v>0</v>
          </cell>
        </row>
        <row r="280">
          <cell r="A280">
            <v>0</v>
          </cell>
          <cell r="B280">
            <v>0</v>
          </cell>
          <cell r="C280">
            <v>0</v>
          </cell>
          <cell r="D280">
            <v>0</v>
          </cell>
          <cell r="E280" t="str">
            <v/>
          </cell>
          <cell r="F280">
            <v>0</v>
          </cell>
          <cell r="G280" t="str">
            <v/>
          </cell>
          <cell r="H280">
            <v>0</v>
          </cell>
          <cell r="I280">
            <v>0</v>
          </cell>
          <cell r="J280">
            <v>0</v>
          </cell>
          <cell r="K280">
            <v>0</v>
          </cell>
          <cell r="M280">
            <v>0</v>
          </cell>
          <cell r="N280">
            <v>0</v>
          </cell>
          <cell r="P280">
            <v>0</v>
          </cell>
        </row>
        <row r="281">
          <cell r="A281">
            <v>0</v>
          </cell>
          <cell r="B281">
            <v>0</v>
          </cell>
          <cell r="C281">
            <v>0</v>
          </cell>
          <cell r="D281">
            <v>0</v>
          </cell>
          <cell r="E281" t="str">
            <v/>
          </cell>
          <cell r="F281">
            <v>0</v>
          </cell>
          <cell r="G281" t="str">
            <v/>
          </cell>
          <cell r="H281">
            <v>0</v>
          </cell>
          <cell r="I281">
            <v>0</v>
          </cell>
          <cell r="J281">
            <v>0</v>
          </cell>
          <cell r="K281">
            <v>0</v>
          </cell>
          <cell r="M281">
            <v>0</v>
          </cell>
          <cell r="N281">
            <v>0</v>
          </cell>
          <cell r="P281">
            <v>0</v>
          </cell>
        </row>
        <row r="282">
          <cell r="A282">
            <v>0</v>
          </cell>
          <cell r="B282">
            <v>0</v>
          </cell>
          <cell r="C282">
            <v>0</v>
          </cell>
          <cell r="D282">
            <v>0</v>
          </cell>
          <cell r="E282" t="str">
            <v/>
          </cell>
          <cell r="F282">
            <v>0</v>
          </cell>
          <cell r="G282" t="str">
            <v/>
          </cell>
          <cell r="H282">
            <v>0</v>
          </cell>
          <cell r="I282">
            <v>0</v>
          </cell>
          <cell r="J282">
            <v>0</v>
          </cell>
          <cell r="K282">
            <v>0</v>
          </cell>
          <cell r="M282">
            <v>0</v>
          </cell>
          <cell r="N282">
            <v>0</v>
          </cell>
          <cell r="P282">
            <v>0</v>
          </cell>
        </row>
        <row r="283">
          <cell r="A283">
            <v>0</v>
          </cell>
          <cell r="B283">
            <v>0</v>
          </cell>
          <cell r="C283">
            <v>0</v>
          </cell>
          <cell r="D283">
            <v>0</v>
          </cell>
          <cell r="E283" t="str">
            <v/>
          </cell>
          <cell r="F283">
            <v>0</v>
          </cell>
          <cell r="G283" t="str">
            <v/>
          </cell>
          <cell r="H283">
            <v>0</v>
          </cell>
          <cell r="I283">
            <v>0</v>
          </cell>
          <cell r="J283">
            <v>0</v>
          </cell>
          <cell r="K283">
            <v>0</v>
          </cell>
          <cell r="M283">
            <v>0</v>
          </cell>
          <cell r="N283">
            <v>0</v>
          </cell>
          <cell r="P283">
            <v>0</v>
          </cell>
        </row>
        <row r="284">
          <cell r="A284">
            <v>0</v>
          </cell>
          <cell r="B284">
            <v>0</v>
          </cell>
          <cell r="C284">
            <v>0</v>
          </cell>
          <cell r="D284">
            <v>0</v>
          </cell>
          <cell r="E284" t="str">
            <v/>
          </cell>
          <cell r="F284">
            <v>0</v>
          </cell>
          <cell r="G284" t="str">
            <v/>
          </cell>
          <cell r="H284">
            <v>0</v>
          </cell>
          <cell r="I284">
            <v>0</v>
          </cell>
          <cell r="J284">
            <v>0</v>
          </cell>
          <cell r="K284">
            <v>0</v>
          </cell>
          <cell r="M284">
            <v>0</v>
          </cell>
          <cell r="N284">
            <v>0</v>
          </cell>
          <cell r="P284">
            <v>0</v>
          </cell>
        </row>
        <row r="285">
          <cell r="A285">
            <v>0</v>
          </cell>
          <cell r="B285">
            <v>0</v>
          </cell>
          <cell r="C285">
            <v>0</v>
          </cell>
          <cell r="D285">
            <v>0</v>
          </cell>
          <cell r="E285" t="str">
            <v/>
          </cell>
          <cell r="F285">
            <v>0</v>
          </cell>
          <cell r="G285" t="str">
            <v/>
          </cell>
          <cell r="H285">
            <v>0</v>
          </cell>
          <cell r="I285">
            <v>0</v>
          </cell>
          <cell r="J285">
            <v>0</v>
          </cell>
          <cell r="K285">
            <v>0</v>
          </cell>
          <cell r="M285">
            <v>0</v>
          </cell>
          <cell r="N285">
            <v>0</v>
          </cell>
          <cell r="P285">
            <v>0</v>
          </cell>
        </row>
        <row r="286">
          <cell r="A286">
            <v>0</v>
          </cell>
          <cell r="B286">
            <v>0</v>
          </cell>
          <cell r="C286">
            <v>0</v>
          </cell>
          <cell r="D286">
            <v>0</v>
          </cell>
          <cell r="E286" t="str">
            <v/>
          </cell>
          <cell r="F286">
            <v>0</v>
          </cell>
          <cell r="G286" t="str">
            <v/>
          </cell>
          <cell r="H286">
            <v>0</v>
          </cell>
          <cell r="I286">
            <v>0</v>
          </cell>
          <cell r="J286">
            <v>0</v>
          </cell>
          <cell r="K286">
            <v>0</v>
          </cell>
          <cell r="M286">
            <v>0</v>
          </cell>
          <cell r="N286">
            <v>0</v>
          </cell>
          <cell r="P286">
            <v>0</v>
          </cell>
        </row>
        <row r="287">
          <cell r="A287">
            <v>0</v>
          </cell>
          <cell r="B287">
            <v>0</v>
          </cell>
          <cell r="C287">
            <v>0</v>
          </cell>
          <cell r="D287">
            <v>0</v>
          </cell>
          <cell r="E287" t="str">
            <v/>
          </cell>
          <cell r="F287">
            <v>0</v>
          </cell>
          <cell r="G287" t="str">
            <v/>
          </cell>
          <cell r="H287">
            <v>0</v>
          </cell>
          <cell r="I287">
            <v>0</v>
          </cell>
          <cell r="J287">
            <v>0</v>
          </cell>
          <cell r="K287">
            <v>0</v>
          </cell>
          <cell r="M287">
            <v>0</v>
          </cell>
          <cell r="N287">
            <v>0</v>
          </cell>
          <cell r="P287">
            <v>0</v>
          </cell>
        </row>
        <row r="288">
          <cell r="A288">
            <v>0</v>
          </cell>
          <cell r="B288">
            <v>0</v>
          </cell>
          <cell r="C288">
            <v>0</v>
          </cell>
          <cell r="D288">
            <v>0</v>
          </cell>
          <cell r="E288" t="str">
            <v/>
          </cell>
          <cell r="F288">
            <v>0</v>
          </cell>
          <cell r="G288" t="str">
            <v/>
          </cell>
          <cell r="H288">
            <v>0</v>
          </cell>
          <cell r="I288">
            <v>0</v>
          </cell>
          <cell r="J288">
            <v>0</v>
          </cell>
          <cell r="K288">
            <v>0</v>
          </cell>
          <cell r="M288">
            <v>0</v>
          </cell>
          <cell r="N288">
            <v>0</v>
          </cell>
          <cell r="P288">
            <v>0</v>
          </cell>
        </row>
        <row r="289">
          <cell r="A289">
            <v>0</v>
          </cell>
          <cell r="B289">
            <v>0</v>
          </cell>
          <cell r="C289">
            <v>0</v>
          </cell>
          <cell r="D289">
            <v>0</v>
          </cell>
          <cell r="E289" t="str">
            <v/>
          </cell>
          <cell r="F289">
            <v>0</v>
          </cell>
          <cell r="G289" t="str">
            <v/>
          </cell>
          <cell r="H289">
            <v>0</v>
          </cell>
          <cell r="I289">
            <v>0</v>
          </cell>
          <cell r="J289">
            <v>0</v>
          </cell>
          <cell r="K289">
            <v>0</v>
          </cell>
          <cell r="M289">
            <v>0</v>
          </cell>
          <cell r="N289">
            <v>0</v>
          </cell>
          <cell r="P289">
            <v>0</v>
          </cell>
        </row>
        <row r="290">
          <cell r="A290">
            <v>0</v>
          </cell>
          <cell r="B290">
            <v>0</v>
          </cell>
          <cell r="C290">
            <v>0</v>
          </cell>
          <cell r="D290">
            <v>0</v>
          </cell>
          <cell r="E290" t="str">
            <v/>
          </cell>
          <cell r="F290">
            <v>0</v>
          </cell>
          <cell r="G290" t="str">
            <v/>
          </cell>
          <cell r="H290">
            <v>0</v>
          </cell>
          <cell r="I290">
            <v>0</v>
          </cell>
          <cell r="J290">
            <v>0</v>
          </cell>
          <cell r="K290">
            <v>0</v>
          </cell>
          <cell r="M290">
            <v>0</v>
          </cell>
          <cell r="N290">
            <v>0</v>
          </cell>
          <cell r="P290">
            <v>0</v>
          </cell>
        </row>
        <row r="291">
          <cell r="A291">
            <v>0</v>
          </cell>
          <cell r="B291">
            <v>0</v>
          </cell>
          <cell r="C291">
            <v>0</v>
          </cell>
          <cell r="D291">
            <v>0</v>
          </cell>
          <cell r="E291" t="str">
            <v/>
          </cell>
          <cell r="F291">
            <v>0</v>
          </cell>
          <cell r="G291" t="str">
            <v/>
          </cell>
          <cell r="H291">
            <v>0</v>
          </cell>
          <cell r="I291">
            <v>0</v>
          </cell>
          <cell r="J291">
            <v>0</v>
          </cell>
          <cell r="K291">
            <v>0</v>
          </cell>
          <cell r="M291">
            <v>0</v>
          </cell>
          <cell r="N291">
            <v>0</v>
          </cell>
          <cell r="P291">
            <v>0</v>
          </cell>
        </row>
        <row r="292">
          <cell r="A292">
            <v>0</v>
          </cell>
          <cell r="B292">
            <v>0</v>
          </cell>
          <cell r="C292">
            <v>0</v>
          </cell>
          <cell r="D292">
            <v>0</v>
          </cell>
          <cell r="E292" t="str">
            <v/>
          </cell>
          <cell r="F292">
            <v>0</v>
          </cell>
          <cell r="G292" t="str">
            <v/>
          </cell>
          <cell r="H292">
            <v>0</v>
          </cell>
          <cell r="I292">
            <v>0</v>
          </cell>
          <cell r="J292">
            <v>0</v>
          </cell>
          <cell r="K292">
            <v>0</v>
          </cell>
          <cell r="M292">
            <v>0</v>
          </cell>
          <cell r="N292">
            <v>0</v>
          </cell>
          <cell r="P292">
            <v>0</v>
          </cell>
        </row>
        <row r="293">
          <cell r="A293">
            <v>0</v>
          </cell>
          <cell r="B293">
            <v>0</v>
          </cell>
          <cell r="C293">
            <v>0</v>
          </cell>
          <cell r="D293">
            <v>0</v>
          </cell>
          <cell r="E293" t="str">
            <v/>
          </cell>
          <cell r="F293">
            <v>0</v>
          </cell>
          <cell r="G293" t="str">
            <v/>
          </cell>
          <cell r="H293">
            <v>0</v>
          </cell>
          <cell r="I293">
            <v>0</v>
          </cell>
          <cell r="J293">
            <v>0</v>
          </cell>
          <cell r="K293">
            <v>0</v>
          </cell>
          <cell r="M293">
            <v>0</v>
          </cell>
          <cell r="N293">
            <v>0</v>
          </cell>
          <cell r="P293">
            <v>0</v>
          </cell>
        </row>
        <row r="294">
          <cell r="A294">
            <v>0</v>
          </cell>
          <cell r="B294">
            <v>0</v>
          </cell>
          <cell r="C294">
            <v>0</v>
          </cell>
          <cell r="D294">
            <v>0</v>
          </cell>
          <cell r="E294" t="str">
            <v/>
          </cell>
          <cell r="F294">
            <v>0</v>
          </cell>
          <cell r="G294" t="str">
            <v/>
          </cell>
          <cell r="H294">
            <v>0</v>
          </cell>
          <cell r="I294">
            <v>0</v>
          </cell>
          <cell r="J294">
            <v>0</v>
          </cell>
          <cell r="K294">
            <v>0</v>
          </cell>
          <cell r="M294">
            <v>0</v>
          </cell>
          <cell r="N294">
            <v>0</v>
          </cell>
          <cell r="P294">
            <v>0</v>
          </cell>
        </row>
        <row r="295">
          <cell r="A295">
            <v>0</v>
          </cell>
          <cell r="B295">
            <v>0</v>
          </cell>
          <cell r="C295">
            <v>0</v>
          </cell>
          <cell r="D295">
            <v>0</v>
          </cell>
          <cell r="E295" t="str">
            <v/>
          </cell>
          <cell r="F295">
            <v>0</v>
          </cell>
          <cell r="G295" t="str">
            <v/>
          </cell>
          <cell r="H295">
            <v>0</v>
          </cell>
          <cell r="I295">
            <v>0</v>
          </cell>
          <cell r="J295">
            <v>0</v>
          </cell>
          <cell r="K295">
            <v>0</v>
          </cell>
          <cell r="M295">
            <v>0</v>
          </cell>
          <cell r="N295">
            <v>0</v>
          </cell>
          <cell r="P295">
            <v>0</v>
          </cell>
        </row>
        <row r="296">
          <cell r="A296">
            <v>0</v>
          </cell>
          <cell r="B296">
            <v>0</v>
          </cell>
          <cell r="C296">
            <v>0</v>
          </cell>
          <cell r="D296">
            <v>0</v>
          </cell>
          <cell r="E296" t="str">
            <v/>
          </cell>
          <cell r="F296">
            <v>0</v>
          </cell>
          <cell r="G296" t="str">
            <v/>
          </cell>
          <cell r="H296">
            <v>0</v>
          </cell>
          <cell r="I296">
            <v>0</v>
          </cell>
          <cell r="J296">
            <v>0</v>
          </cell>
          <cell r="K296">
            <v>0</v>
          </cell>
          <cell r="M296">
            <v>0</v>
          </cell>
          <cell r="N296">
            <v>0</v>
          </cell>
          <cell r="P296">
            <v>0</v>
          </cell>
        </row>
        <row r="297">
          <cell r="A297">
            <v>0</v>
          </cell>
          <cell r="B297">
            <v>0</v>
          </cell>
          <cell r="C297">
            <v>0</v>
          </cell>
          <cell r="D297">
            <v>0</v>
          </cell>
          <cell r="E297" t="str">
            <v/>
          </cell>
          <cell r="F297">
            <v>0</v>
          </cell>
          <cell r="G297" t="str">
            <v/>
          </cell>
          <cell r="H297">
            <v>0</v>
          </cell>
          <cell r="I297">
            <v>0</v>
          </cell>
          <cell r="J297">
            <v>0</v>
          </cell>
          <cell r="K297">
            <v>0</v>
          </cell>
          <cell r="M297">
            <v>0</v>
          </cell>
          <cell r="N297">
            <v>0</v>
          </cell>
          <cell r="P297">
            <v>0</v>
          </cell>
        </row>
        <row r="298">
          <cell r="A298">
            <v>0</v>
          </cell>
          <cell r="B298">
            <v>0</v>
          </cell>
          <cell r="C298">
            <v>0</v>
          </cell>
          <cell r="D298">
            <v>0</v>
          </cell>
          <cell r="E298" t="str">
            <v/>
          </cell>
          <cell r="F298">
            <v>0</v>
          </cell>
          <cell r="G298" t="str">
            <v/>
          </cell>
          <cell r="H298">
            <v>0</v>
          </cell>
          <cell r="I298">
            <v>0</v>
          </cell>
          <cell r="J298">
            <v>0</v>
          </cell>
          <cell r="K298">
            <v>0</v>
          </cell>
          <cell r="M298">
            <v>0</v>
          </cell>
          <cell r="N298">
            <v>0</v>
          </cell>
          <cell r="P298">
            <v>0</v>
          </cell>
        </row>
        <row r="299">
          <cell r="A299">
            <v>0</v>
          </cell>
          <cell r="B299">
            <v>0</v>
          </cell>
          <cell r="C299">
            <v>0</v>
          </cell>
          <cell r="D299">
            <v>0</v>
          </cell>
          <cell r="E299" t="str">
            <v/>
          </cell>
          <cell r="F299">
            <v>0</v>
          </cell>
          <cell r="G299" t="str">
            <v/>
          </cell>
          <cell r="H299">
            <v>0</v>
          </cell>
          <cell r="I299">
            <v>0</v>
          </cell>
          <cell r="J299">
            <v>0</v>
          </cell>
          <cell r="K299">
            <v>0</v>
          </cell>
          <cell r="M299">
            <v>0</v>
          </cell>
          <cell r="N299">
            <v>0</v>
          </cell>
          <cell r="P299">
            <v>0</v>
          </cell>
        </row>
        <row r="300">
          <cell r="A300">
            <v>0</v>
          </cell>
          <cell r="B300">
            <v>0</v>
          </cell>
          <cell r="C300">
            <v>0</v>
          </cell>
          <cell r="D300">
            <v>0</v>
          </cell>
          <cell r="E300" t="str">
            <v/>
          </cell>
          <cell r="F300">
            <v>0</v>
          </cell>
          <cell r="G300" t="str">
            <v/>
          </cell>
          <cell r="H300">
            <v>0</v>
          </cell>
          <cell r="I300">
            <v>0</v>
          </cell>
          <cell r="J300">
            <v>0</v>
          </cell>
          <cell r="K300">
            <v>0</v>
          </cell>
          <cell r="M300">
            <v>0</v>
          </cell>
          <cell r="N300">
            <v>0</v>
          </cell>
          <cell r="P300">
            <v>0</v>
          </cell>
        </row>
        <row r="301">
          <cell r="A301">
            <v>0</v>
          </cell>
          <cell r="B301">
            <v>0</v>
          </cell>
          <cell r="C301">
            <v>0</v>
          </cell>
          <cell r="D301">
            <v>0</v>
          </cell>
          <cell r="E301" t="str">
            <v/>
          </cell>
          <cell r="F301">
            <v>0</v>
          </cell>
          <cell r="G301" t="str">
            <v/>
          </cell>
          <cell r="H301">
            <v>0</v>
          </cell>
          <cell r="I301">
            <v>0</v>
          </cell>
          <cell r="J301">
            <v>0</v>
          </cell>
          <cell r="K301">
            <v>0</v>
          </cell>
          <cell r="M301">
            <v>0</v>
          </cell>
          <cell r="N301">
            <v>0</v>
          </cell>
          <cell r="P301">
            <v>0</v>
          </cell>
        </row>
        <row r="302">
          <cell r="A302">
            <v>0</v>
          </cell>
          <cell r="B302">
            <v>0</v>
          </cell>
          <cell r="C302">
            <v>0</v>
          </cell>
          <cell r="D302">
            <v>0</v>
          </cell>
          <cell r="E302" t="str">
            <v/>
          </cell>
          <cell r="F302">
            <v>0</v>
          </cell>
          <cell r="G302" t="str">
            <v/>
          </cell>
          <cell r="H302">
            <v>0</v>
          </cell>
          <cell r="I302">
            <v>0</v>
          </cell>
          <cell r="J302">
            <v>0</v>
          </cell>
          <cell r="K302">
            <v>0</v>
          </cell>
          <cell r="M302">
            <v>0</v>
          </cell>
          <cell r="N302">
            <v>0</v>
          </cell>
          <cell r="P302">
            <v>0</v>
          </cell>
        </row>
        <row r="303">
          <cell r="A303">
            <v>0</v>
          </cell>
          <cell r="B303">
            <v>0</v>
          </cell>
          <cell r="C303">
            <v>0</v>
          </cell>
          <cell r="D303">
            <v>0</v>
          </cell>
          <cell r="E303" t="str">
            <v/>
          </cell>
          <cell r="F303">
            <v>0</v>
          </cell>
          <cell r="G303" t="str">
            <v/>
          </cell>
          <cell r="H303">
            <v>0</v>
          </cell>
          <cell r="I303">
            <v>0</v>
          </cell>
          <cell r="J303">
            <v>0</v>
          </cell>
          <cell r="K303">
            <v>0</v>
          </cell>
          <cell r="M303">
            <v>0</v>
          </cell>
          <cell r="N303">
            <v>0</v>
          </cell>
          <cell r="P303">
            <v>0</v>
          </cell>
        </row>
        <row r="304">
          <cell r="A304">
            <v>0</v>
          </cell>
          <cell r="B304">
            <v>0</v>
          </cell>
          <cell r="C304">
            <v>0</v>
          </cell>
          <cell r="D304">
            <v>0</v>
          </cell>
          <cell r="E304" t="str">
            <v/>
          </cell>
          <cell r="F304">
            <v>0</v>
          </cell>
          <cell r="G304" t="str">
            <v/>
          </cell>
          <cell r="H304">
            <v>0</v>
          </cell>
          <cell r="I304">
            <v>0</v>
          </cell>
          <cell r="J304">
            <v>0</v>
          </cell>
          <cell r="K304">
            <v>0</v>
          </cell>
          <cell r="M304">
            <v>0</v>
          </cell>
          <cell r="N304">
            <v>0</v>
          </cell>
          <cell r="P304">
            <v>0</v>
          </cell>
        </row>
        <row r="305">
          <cell r="A305">
            <v>0</v>
          </cell>
          <cell r="B305">
            <v>0</v>
          </cell>
          <cell r="C305">
            <v>0</v>
          </cell>
          <cell r="D305">
            <v>0</v>
          </cell>
          <cell r="E305" t="str">
            <v/>
          </cell>
          <cell r="F305">
            <v>0</v>
          </cell>
          <cell r="G305" t="str">
            <v/>
          </cell>
          <cell r="H305">
            <v>0</v>
          </cell>
          <cell r="I305">
            <v>0</v>
          </cell>
          <cell r="J305">
            <v>0</v>
          </cell>
          <cell r="K305">
            <v>0</v>
          </cell>
          <cell r="M305">
            <v>0</v>
          </cell>
          <cell r="N305">
            <v>0</v>
          </cell>
          <cell r="P305">
            <v>0</v>
          </cell>
        </row>
        <row r="306">
          <cell r="A306">
            <v>0</v>
          </cell>
          <cell r="B306">
            <v>0</v>
          </cell>
          <cell r="C306">
            <v>0</v>
          </cell>
          <cell r="D306">
            <v>0</v>
          </cell>
          <cell r="E306" t="str">
            <v/>
          </cell>
          <cell r="F306">
            <v>0</v>
          </cell>
          <cell r="G306" t="str">
            <v/>
          </cell>
          <cell r="H306">
            <v>0</v>
          </cell>
          <cell r="I306">
            <v>0</v>
          </cell>
          <cell r="J306">
            <v>0</v>
          </cell>
          <cell r="K306">
            <v>0</v>
          </cell>
          <cell r="M306">
            <v>0</v>
          </cell>
          <cell r="N306">
            <v>0</v>
          </cell>
          <cell r="P306">
            <v>0</v>
          </cell>
        </row>
        <row r="307">
          <cell r="A307">
            <v>0</v>
          </cell>
          <cell r="B307">
            <v>0</v>
          </cell>
          <cell r="C307">
            <v>0</v>
          </cell>
          <cell r="D307">
            <v>0</v>
          </cell>
          <cell r="E307" t="str">
            <v/>
          </cell>
          <cell r="F307">
            <v>0</v>
          </cell>
          <cell r="G307" t="str">
            <v/>
          </cell>
          <cell r="H307">
            <v>0</v>
          </cell>
          <cell r="I307">
            <v>0</v>
          </cell>
          <cell r="J307">
            <v>0</v>
          </cell>
          <cell r="K307">
            <v>0</v>
          </cell>
          <cell r="M307">
            <v>0</v>
          </cell>
          <cell r="N307">
            <v>0</v>
          </cell>
          <cell r="P307">
            <v>0</v>
          </cell>
        </row>
        <row r="308">
          <cell r="A308">
            <v>0</v>
          </cell>
          <cell r="B308">
            <v>0</v>
          </cell>
          <cell r="C308">
            <v>0</v>
          </cell>
          <cell r="D308">
            <v>0</v>
          </cell>
          <cell r="E308" t="str">
            <v/>
          </cell>
          <cell r="F308">
            <v>0</v>
          </cell>
          <cell r="G308" t="str">
            <v/>
          </cell>
          <cell r="H308">
            <v>0</v>
          </cell>
          <cell r="I308">
            <v>0</v>
          </cell>
          <cell r="J308">
            <v>0</v>
          </cell>
          <cell r="K308">
            <v>0</v>
          </cell>
          <cell r="M308">
            <v>0</v>
          </cell>
          <cell r="N308">
            <v>0</v>
          </cell>
          <cell r="P308">
            <v>0</v>
          </cell>
        </row>
        <row r="309">
          <cell r="A309">
            <v>0</v>
          </cell>
          <cell r="B309">
            <v>0</v>
          </cell>
          <cell r="C309">
            <v>0</v>
          </cell>
          <cell r="D309">
            <v>0</v>
          </cell>
          <cell r="E309" t="str">
            <v/>
          </cell>
          <cell r="F309">
            <v>0</v>
          </cell>
          <cell r="G309" t="str">
            <v/>
          </cell>
          <cell r="H309">
            <v>0</v>
          </cell>
          <cell r="I309">
            <v>0</v>
          </cell>
          <cell r="J309">
            <v>0</v>
          </cell>
          <cell r="K309">
            <v>0</v>
          </cell>
          <cell r="M309">
            <v>0</v>
          </cell>
          <cell r="N309">
            <v>0</v>
          </cell>
          <cell r="P309">
            <v>0</v>
          </cell>
        </row>
        <row r="310">
          <cell r="A310">
            <v>0</v>
          </cell>
          <cell r="B310">
            <v>0</v>
          </cell>
          <cell r="C310">
            <v>0</v>
          </cell>
          <cell r="D310">
            <v>0</v>
          </cell>
          <cell r="E310" t="str">
            <v/>
          </cell>
          <cell r="F310">
            <v>0</v>
          </cell>
          <cell r="G310" t="str">
            <v/>
          </cell>
          <cell r="H310">
            <v>0</v>
          </cell>
          <cell r="I310">
            <v>0</v>
          </cell>
          <cell r="J310">
            <v>0</v>
          </cell>
          <cell r="K310">
            <v>0</v>
          </cell>
          <cell r="M310">
            <v>0</v>
          </cell>
          <cell r="N310">
            <v>0</v>
          </cell>
          <cell r="P310">
            <v>0</v>
          </cell>
        </row>
        <row r="311">
          <cell r="A311">
            <v>0</v>
          </cell>
          <cell r="B311">
            <v>0</v>
          </cell>
          <cell r="C311">
            <v>0</v>
          </cell>
          <cell r="D311">
            <v>0</v>
          </cell>
          <cell r="E311" t="str">
            <v/>
          </cell>
          <cell r="F311">
            <v>0</v>
          </cell>
          <cell r="G311" t="str">
            <v/>
          </cell>
          <cell r="H311">
            <v>0</v>
          </cell>
          <cell r="I311">
            <v>0</v>
          </cell>
          <cell r="J311">
            <v>0</v>
          </cell>
          <cell r="K311">
            <v>0</v>
          </cell>
          <cell r="M311">
            <v>0</v>
          </cell>
          <cell r="N311">
            <v>0</v>
          </cell>
          <cell r="P311">
            <v>0</v>
          </cell>
        </row>
        <row r="312">
          <cell r="A312">
            <v>0</v>
          </cell>
          <cell r="B312">
            <v>0</v>
          </cell>
          <cell r="C312">
            <v>0</v>
          </cell>
          <cell r="D312">
            <v>0</v>
          </cell>
          <cell r="E312" t="str">
            <v/>
          </cell>
          <cell r="F312">
            <v>0</v>
          </cell>
          <cell r="G312" t="str">
            <v/>
          </cell>
          <cell r="H312">
            <v>0</v>
          </cell>
          <cell r="I312">
            <v>0</v>
          </cell>
          <cell r="J312">
            <v>0</v>
          </cell>
          <cell r="K312">
            <v>0</v>
          </cell>
          <cell r="M312">
            <v>0</v>
          </cell>
          <cell r="N312">
            <v>0</v>
          </cell>
          <cell r="P312">
            <v>0</v>
          </cell>
        </row>
        <row r="313">
          <cell r="A313">
            <v>0</v>
          </cell>
          <cell r="B313">
            <v>0</v>
          </cell>
          <cell r="C313">
            <v>0</v>
          </cell>
          <cell r="D313">
            <v>0</v>
          </cell>
          <cell r="E313" t="str">
            <v/>
          </cell>
          <cell r="F313">
            <v>0</v>
          </cell>
          <cell r="G313" t="str">
            <v/>
          </cell>
          <cell r="H313">
            <v>0</v>
          </cell>
          <cell r="I313">
            <v>0</v>
          </cell>
          <cell r="J313">
            <v>0</v>
          </cell>
          <cell r="K313">
            <v>0</v>
          </cell>
          <cell r="M313">
            <v>0</v>
          </cell>
          <cell r="N313">
            <v>0</v>
          </cell>
          <cell r="P313">
            <v>0</v>
          </cell>
        </row>
        <row r="314">
          <cell r="A314">
            <v>0</v>
          </cell>
          <cell r="B314">
            <v>0</v>
          </cell>
          <cell r="C314">
            <v>0</v>
          </cell>
          <cell r="D314">
            <v>0</v>
          </cell>
          <cell r="E314" t="str">
            <v/>
          </cell>
          <cell r="F314">
            <v>0</v>
          </cell>
          <cell r="G314" t="str">
            <v/>
          </cell>
          <cell r="H314">
            <v>0</v>
          </cell>
          <cell r="I314">
            <v>0</v>
          </cell>
          <cell r="J314">
            <v>0</v>
          </cell>
          <cell r="K314">
            <v>0</v>
          </cell>
          <cell r="M314">
            <v>0</v>
          </cell>
          <cell r="N314">
            <v>0</v>
          </cell>
          <cell r="P314">
            <v>0</v>
          </cell>
        </row>
        <row r="315">
          <cell r="A315">
            <v>0</v>
          </cell>
          <cell r="B315">
            <v>0</v>
          </cell>
          <cell r="C315">
            <v>0</v>
          </cell>
          <cell r="D315">
            <v>0</v>
          </cell>
          <cell r="E315" t="str">
            <v/>
          </cell>
          <cell r="F315">
            <v>0</v>
          </cell>
          <cell r="G315" t="str">
            <v/>
          </cell>
          <cell r="H315">
            <v>0</v>
          </cell>
          <cell r="I315">
            <v>0</v>
          </cell>
          <cell r="J315">
            <v>0</v>
          </cell>
          <cell r="K315">
            <v>0</v>
          </cell>
          <cell r="M315">
            <v>0</v>
          </cell>
          <cell r="N315">
            <v>0</v>
          </cell>
          <cell r="P315">
            <v>0</v>
          </cell>
        </row>
        <row r="316">
          <cell r="A316">
            <v>0</v>
          </cell>
          <cell r="B316">
            <v>0</v>
          </cell>
          <cell r="C316">
            <v>0</v>
          </cell>
          <cell r="D316">
            <v>0</v>
          </cell>
          <cell r="E316" t="str">
            <v/>
          </cell>
          <cell r="F316">
            <v>0</v>
          </cell>
          <cell r="G316" t="str">
            <v/>
          </cell>
          <cell r="H316">
            <v>0</v>
          </cell>
          <cell r="I316">
            <v>0</v>
          </cell>
          <cell r="J316">
            <v>0</v>
          </cell>
          <cell r="K316">
            <v>0</v>
          </cell>
          <cell r="M316">
            <v>0</v>
          </cell>
          <cell r="N316">
            <v>0</v>
          </cell>
          <cell r="P316">
            <v>0</v>
          </cell>
        </row>
        <row r="317">
          <cell r="A317">
            <v>0</v>
          </cell>
          <cell r="B317">
            <v>0</v>
          </cell>
          <cell r="C317">
            <v>0</v>
          </cell>
          <cell r="D317">
            <v>0</v>
          </cell>
          <cell r="E317" t="str">
            <v/>
          </cell>
          <cell r="F317">
            <v>0</v>
          </cell>
          <cell r="G317" t="str">
            <v/>
          </cell>
          <cell r="H317">
            <v>0</v>
          </cell>
          <cell r="I317">
            <v>0</v>
          </cell>
          <cell r="J317">
            <v>0</v>
          </cell>
          <cell r="K317">
            <v>0</v>
          </cell>
          <cell r="M317">
            <v>0</v>
          </cell>
          <cell r="N317">
            <v>0</v>
          </cell>
          <cell r="P317">
            <v>0</v>
          </cell>
        </row>
        <row r="318">
          <cell r="A318">
            <v>0</v>
          </cell>
          <cell r="B318">
            <v>0</v>
          </cell>
          <cell r="C318">
            <v>0</v>
          </cell>
          <cell r="D318">
            <v>0</v>
          </cell>
          <cell r="E318" t="str">
            <v/>
          </cell>
          <cell r="F318">
            <v>0</v>
          </cell>
          <cell r="G318" t="str">
            <v/>
          </cell>
          <cell r="H318">
            <v>0</v>
          </cell>
          <cell r="I318">
            <v>0</v>
          </cell>
          <cell r="J318">
            <v>0</v>
          </cell>
          <cell r="K318">
            <v>0</v>
          </cell>
          <cell r="M318">
            <v>0</v>
          </cell>
          <cell r="N318">
            <v>0</v>
          </cell>
          <cell r="P318">
            <v>0</v>
          </cell>
        </row>
        <row r="319">
          <cell r="A319">
            <v>0</v>
          </cell>
          <cell r="B319">
            <v>0</v>
          </cell>
          <cell r="C319">
            <v>0</v>
          </cell>
          <cell r="D319">
            <v>0</v>
          </cell>
          <cell r="E319" t="str">
            <v/>
          </cell>
          <cell r="F319">
            <v>0</v>
          </cell>
          <cell r="G319" t="str">
            <v/>
          </cell>
          <cell r="H319">
            <v>0</v>
          </cell>
          <cell r="I319">
            <v>0</v>
          </cell>
          <cell r="J319">
            <v>0</v>
          </cell>
          <cell r="K319">
            <v>0</v>
          </cell>
          <cell r="M319">
            <v>0</v>
          </cell>
          <cell r="N319">
            <v>0</v>
          </cell>
          <cell r="P319">
            <v>0</v>
          </cell>
        </row>
        <row r="320">
          <cell r="A320">
            <v>0</v>
          </cell>
          <cell r="B320">
            <v>0</v>
          </cell>
          <cell r="C320">
            <v>0</v>
          </cell>
          <cell r="D320">
            <v>0</v>
          </cell>
          <cell r="E320" t="str">
            <v/>
          </cell>
          <cell r="F320">
            <v>0</v>
          </cell>
          <cell r="G320" t="str">
            <v/>
          </cell>
          <cell r="H320">
            <v>0</v>
          </cell>
          <cell r="I320">
            <v>0</v>
          </cell>
          <cell r="J320">
            <v>0</v>
          </cell>
          <cell r="K320">
            <v>0</v>
          </cell>
          <cell r="M320">
            <v>0</v>
          </cell>
          <cell r="N320">
            <v>0</v>
          </cell>
          <cell r="P320">
            <v>0</v>
          </cell>
        </row>
        <row r="321">
          <cell r="A321">
            <v>0</v>
          </cell>
          <cell r="B321">
            <v>0</v>
          </cell>
          <cell r="C321">
            <v>0</v>
          </cell>
          <cell r="D321">
            <v>0</v>
          </cell>
          <cell r="E321" t="str">
            <v/>
          </cell>
          <cell r="F321">
            <v>0</v>
          </cell>
          <cell r="G321" t="str">
            <v/>
          </cell>
          <cell r="H321">
            <v>0</v>
          </cell>
          <cell r="I321">
            <v>0</v>
          </cell>
          <cell r="J321">
            <v>0</v>
          </cell>
          <cell r="K321">
            <v>0</v>
          </cell>
          <cell r="M321">
            <v>0</v>
          </cell>
          <cell r="N321">
            <v>0</v>
          </cell>
          <cell r="P321">
            <v>0</v>
          </cell>
        </row>
        <row r="322">
          <cell r="A322">
            <v>0</v>
          </cell>
          <cell r="B322">
            <v>0</v>
          </cell>
          <cell r="C322">
            <v>0</v>
          </cell>
          <cell r="D322">
            <v>0</v>
          </cell>
          <cell r="E322" t="str">
            <v/>
          </cell>
          <cell r="F322">
            <v>0</v>
          </cell>
          <cell r="G322" t="str">
            <v/>
          </cell>
          <cell r="H322">
            <v>0</v>
          </cell>
          <cell r="I322">
            <v>0</v>
          </cell>
          <cell r="J322">
            <v>0</v>
          </cell>
          <cell r="K322">
            <v>0</v>
          </cell>
          <cell r="M322">
            <v>0</v>
          </cell>
          <cell r="N322">
            <v>0</v>
          </cell>
          <cell r="P322">
            <v>0</v>
          </cell>
        </row>
        <row r="323">
          <cell r="A323">
            <v>0</v>
          </cell>
          <cell r="B323">
            <v>0</v>
          </cell>
          <cell r="C323">
            <v>0</v>
          </cell>
          <cell r="D323">
            <v>0</v>
          </cell>
          <cell r="E323" t="str">
            <v/>
          </cell>
          <cell r="F323">
            <v>0</v>
          </cell>
          <cell r="G323" t="str">
            <v/>
          </cell>
          <cell r="H323">
            <v>0</v>
          </cell>
          <cell r="I323">
            <v>0</v>
          </cell>
          <cell r="J323">
            <v>0</v>
          </cell>
          <cell r="K323">
            <v>0</v>
          </cell>
          <cell r="M323">
            <v>0</v>
          </cell>
          <cell r="N323">
            <v>0</v>
          </cell>
          <cell r="P323">
            <v>0</v>
          </cell>
        </row>
        <row r="324">
          <cell r="A324">
            <v>0</v>
          </cell>
          <cell r="B324">
            <v>0</v>
          </cell>
          <cell r="C324">
            <v>0</v>
          </cell>
          <cell r="D324">
            <v>0</v>
          </cell>
          <cell r="E324" t="str">
            <v/>
          </cell>
          <cell r="F324">
            <v>0</v>
          </cell>
          <cell r="G324" t="str">
            <v/>
          </cell>
          <cell r="H324">
            <v>0</v>
          </cell>
          <cell r="I324">
            <v>0</v>
          </cell>
          <cell r="J324">
            <v>0</v>
          </cell>
          <cell r="K324">
            <v>0</v>
          </cell>
          <cell r="M324">
            <v>0</v>
          </cell>
          <cell r="N324">
            <v>0</v>
          </cell>
          <cell r="P324">
            <v>0</v>
          </cell>
        </row>
        <row r="325">
          <cell r="A325">
            <v>0</v>
          </cell>
          <cell r="B325">
            <v>0</v>
          </cell>
          <cell r="C325">
            <v>0</v>
          </cell>
          <cell r="D325">
            <v>0</v>
          </cell>
          <cell r="E325" t="str">
            <v/>
          </cell>
          <cell r="F325">
            <v>0</v>
          </cell>
          <cell r="G325" t="str">
            <v/>
          </cell>
          <cell r="H325">
            <v>0</v>
          </cell>
          <cell r="I325">
            <v>0</v>
          </cell>
          <cell r="J325">
            <v>0</v>
          </cell>
          <cell r="K325">
            <v>0</v>
          </cell>
          <cell r="M325">
            <v>0</v>
          </cell>
          <cell r="N325">
            <v>0</v>
          </cell>
          <cell r="P325">
            <v>0</v>
          </cell>
        </row>
        <row r="326">
          <cell r="A326">
            <v>0</v>
          </cell>
          <cell r="B326">
            <v>0</v>
          </cell>
          <cell r="C326">
            <v>0</v>
          </cell>
          <cell r="D326">
            <v>0</v>
          </cell>
          <cell r="E326" t="str">
            <v/>
          </cell>
          <cell r="F326">
            <v>0</v>
          </cell>
          <cell r="G326" t="str">
            <v/>
          </cell>
          <cell r="H326">
            <v>0</v>
          </cell>
          <cell r="I326">
            <v>0</v>
          </cell>
          <cell r="J326">
            <v>0</v>
          </cell>
          <cell r="K326">
            <v>0</v>
          </cell>
          <cell r="M326">
            <v>0</v>
          </cell>
          <cell r="N326">
            <v>0</v>
          </cell>
          <cell r="P326">
            <v>0</v>
          </cell>
        </row>
        <row r="327">
          <cell r="A327">
            <v>0</v>
          </cell>
          <cell r="B327">
            <v>0</v>
          </cell>
          <cell r="C327">
            <v>0</v>
          </cell>
          <cell r="D327">
            <v>0</v>
          </cell>
          <cell r="E327" t="str">
            <v/>
          </cell>
          <cell r="F327">
            <v>0</v>
          </cell>
          <cell r="G327" t="str">
            <v/>
          </cell>
          <cell r="H327">
            <v>0</v>
          </cell>
          <cell r="I327">
            <v>0</v>
          </cell>
          <cell r="J327">
            <v>0</v>
          </cell>
          <cell r="K327">
            <v>0</v>
          </cell>
          <cell r="M327">
            <v>0</v>
          </cell>
          <cell r="N327">
            <v>0</v>
          </cell>
          <cell r="P327">
            <v>0</v>
          </cell>
        </row>
        <row r="328">
          <cell r="A328">
            <v>0</v>
          </cell>
          <cell r="B328">
            <v>0</v>
          </cell>
          <cell r="C328">
            <v>0</v>
          </cell>
          <cell r="D328">
            <v>0</v>
          </cell>
          <cell r="E328" t="str">
            <v/>
          </cell>
          <cell r="F328">
            <v>0</v>
          </cell>
          <cell r="G328" t="str">
            <v/>
          </cell>
          <cell r="H328">
            <v>0</v>
          </cell>
          <cell r="I328">
            <v>0</v>
          </cell>
          <cell r="J328">
            <v>0</v>
          </cell>
          <cell r="K328">
            <v>0</v>
          </cell>
          <cell r="M328">
            <v>0</v>
          </cell>
          <cell r="N328">
            <v>0</v>
          </cell>
          <cell r="P328">
            <v>0</v>
          </cell>
        </row>
        <row r="329">
          <cell r="A329">
            <v>0</v>
          </cell>
          <cell r="B329">
            <v>0</v>
          </cell>
          <cell r="C329">
            <v>0</v>
          </cell>
          <cell r="D329">
            <v>0</v>
          </cell>
          <cell r="E329" t="str">
            <v/>
          </cell>
          <cell r="F329">
            <v>0</v>
          </cell>
          <cell r="G329" t="str">
            <v/>
          </cell>
          <cell r="H329">
            <v>0</v>
          </cell>
          <cell r="I329">
            <v>0</v>
          </cell>
          <cell r="J329">
            <v>0</v>
          </cell>
          <cell r="K329">
            <v>0</v>
          </cell>
          <cell r="M329">
            <v>0</v>
          </cell>
          <cell r="N329">
            <v>0</v>
          </cell>
          <cell r="P329">
            <v>0</v>
          </cell>
        </row>
        <row r="330">
          <cell r="A330">
            <v>0</v>
          </cell>
          <cell r="B330">
            <v>0</v>
          </cell>
          <cell r="C330">
            <v>0</v>
          </cell>
          <cell r="D330">
            <v>0</v>
          </cell>
          <cell r="E330" t="str">
            <v/>
          </cell>
          <cell r="F330">
            <v>0</v>
          </cell>
          <cell r="G330" t="str">
            <v/>
          </cell>
          <cell r="H330">
            <v>0</v>
          </cell>
          <cell r="I330">
            <v>0</v>
          </cell>
          <cell r="J330">
            <v>0</v>
          </cell>
          <cell r="K330">
            <v>0</v>
          </cell>
          <cell r="M330">
            <v>0</v>
          </cell>
          <cell r="N330">
            <v>0</v>
          </cell>
          <cell r="P330">
            <v>0</v>
          </cell>
        </row>
        <row r="331">
          <cell r="A331">
            <v>0</v>
          </cell>
          <cell r="B331">
            <v>0</v>
          </cell>
          <cell r="C331">
            <v>0</v>
          </cell>
          <cell r="D331">
            <v>0</v>
          </cell>
          <cell r="E331" t="str">
            <v/>
          </cell>
          <cell r="F331">
            <v>0</v>
          </cell>
          <cell r="G331" t="str">
            <v/>
          </cell>
          <cell r="H331">
            <v>0</v>
          </cell>
          <cell r="I331">
            <v>0</v>
          </cell>
          <cell r="J331">
            <v>0</v>
          </cell>
          <cell r="K331">
            <v>0</v>
          </cell>
          <cell r="M331">
            <v>0</v>
          </cell>
          <cell r="N331">
            <v>0</v>
          </cell>
          <cell r="P331">
            <v>0</v>
          </cell>
        </row>
        <row r="332">
          <cell r="A332">
            <v>0</v>
          </cell>
          <cell r="B332">
            <v>0</v>
          </cell>
          <cell r="C332">
            <v>0</v>
          </cell>
          <cell r="D332">
            <v>0</v>
          </cell>
          <cell r="E332" t="str">
            <v/>
          </cell>
          <cell r="F332">
            <v>0</v>
          </cell>
          <cell r="G332" t="str">
            <v/>
          </cell>
          <cell r="H332">
            <v>0</v>
          </cell>
          <cell r="I332">
            <v>0</v>
          </cell>
          <cell r="J332">
            <v>0</v>
          </cell>
          <cell r="K332">
            <v>0</v>
          </cell>
          <cell r="M332">
            <v>0</v>
          </cell>
          <cell r="N332">
            <v>0</v>
          </cell>
          <cell r="P332">
            <v>0</v>
          </cell>
        </row>
        <row r="333">
          <cell r="A333">
            <v>0</v>
          </cell>
          <cell r="B333">
            <v>0</v>
          </cell>
          <cell r="C333">
            <v>0</v>
          </cell>
          <cell r="D333">
            <v>0</v>
          </cell>
          <cell r="E333" t="str">
            <v/>
          </cell>
          <cell r="F333">
            <v>0</v>
          </cell>
          <cell r="G333" t="str">
            <v/>
          </cell>
          <cell r="H333">
            <v>0</v>
          </cell>
          <cell r="I333">
            <v>0</v>
          </cell>
          <cell r="J333">
            <v>0</v>
          </cell>
          <cell r="K333">
            <v>0</v>
          </cell>
          <cell r="M333">
            <v>0</v>
          </cell>
          <cell r="N333">
            <v>0</v>
          </cell>
          <cell r="P333">
            <v>0</v>
          </cell>
        </row>
        <row r="334">
          <cell r="A334">
            <v>0</v>
          </cell>
          <cell r="B334">
            <v>0</v>
          </cell>
          <cell r="C334">
            <v>0</v>
          </cell>
          <cell r="D334">
            <v>0</v>
          </cell>
          <cell r="E334" t="str">
            <v/>
          </cell>
          <cell r="F334">
            <v>0</v>
          </cell>
          <cell r="G334" t="str">
            <v/>
          </cell>
          <cell r="H334">
            <v>0</v>
          </cell>
          <cell r="I334">
            <v>0</v>
          </cell>
          <cell r="J334">
            <v>0</v>
          </cell>
          <cell r="K334">
            <v>0</v>
          </cell>
          <cell r="M334">
            <v>0</v>
          </cell>
          <cell r="N334">
            <v>0</v>
          </cell>
          <cell r="P334">
            <v>0</v>
          </cell>
        </row>
        <row r="335">
          <cell r="A335">
            <v>0</v>
          </cell>
          <cell r="B335">
            <v>0</v>
          </cell>
          <cell r="C335">
            <v>0</v>
          </cell>
          <cell r="D335">
            <v>0</v>
          </cell>
          <cell r="E335" t="str">
            <v/>
          </cell>
          <cell r="F335">
            <v>0</v>
          </cell>
          <cell r="G335" t="str">
            <v/>
          </cell>
          <cell r="H335">
            <v>0</v>
          </cell>
          <cell r="I335">
            <v>0</v>
          </cell>
          <cell r="J335">
            <v>0</v>
          </cell>
          <cell r="K335">
            <v>0</v>
          </cell>
          <cell r="M335">
            <v>0</v>
          </cell>
          <cell r="N335">
            <v>0</v>
          </cell>
          <cell r="P335">
            <v>0</v>
          </cell>
        </row>
        <row r="336">
          <cell r="A336">
            <v>0</v>
          </cell>
          <cell r="B336">
            <v>0</v>
          </cell>
          <cell r="C336">
            <v>0</v>
          </cell>
          <cell r="D336">
            <v>0</v>
          </cell>
          <cell r="E336" t="str">
            <v/>
          </cell>
          <cell r="F336">
            <v>0</v>
          </cell>
          <cell r="G336" t="str">
            <v/>
          </cell>
          <cell r="H336">
            <v>0</v>
          </cell>
          <cell r="I336">
            <v>0</v>
          </cell>
          <cell r="J336">
            <v>0</v>
          </cell>
          <cell r="K336">
            <v>0</v>
          </cell>
          <cell r="M336">
            <v>0</v>
          </cell>
          <cell r="N336">
            <v>0</v>
          </cell>
          <cell r="P336">
            <v>0</v>
          </cell>
        </row>
        <row r="337">
          <cell r="A337">
            <v>0</v>
          </cell>
          <cell r="B337">
            <v>0</v>
          </cell>
          <cell r="C337">
            <v>0</v>
          </cell>
          <cell r="D337">
            <v>0</v>
          </cell>
          <cell r="E337" t="str">
            <v/>
          </cell>
          <cell r="F337">
            <v>0</v>
          </cell>
          <cell r="G337" t="str">
            <v/>
          </cell>
          <cell r="H337">
            <v>0</v>
          </cell>
          <cell r="I337">
            <v>0</v>
          </cell>
          <cell r="J337">
            <v>0</v>
          </cell>
          <cell r="K337">
            <v>0</v>
          </cell>
          <cell r="M337">
            <v>0</v>
          </cell>
          <cell r="N337">
            <v>0</v>
          </cell>
          <cell r="P337">
            <v>0</v>
          </cell>
        </row>
        <row r="338">
          <cell r="A338">
            <v>0</v>
          </cell>
          <cell r="B338">
            <v>0</v>
          </cell>
          <cell r="C338">
            <v>0</v>
          </cell>
          <cell r="D338">
            <v>0</v>
          </cell>
          <cell r="E338" t="str">
            <v/>
          </cell>
          <cell r="F338">
            <v>0</v>
          </cell>
          <cell r="G338" t="str">
            <v/>
          </cell>
          <cell r="H338">
            <v>0</v>
          </cell>
          <cell r="I338">
            <v>0</v>
          </cell>
          <cell r="J338">
            <v>0</v>
          </cell>
          <cell r="K338">
            <v>0</v>
          </cell>
          <cell r="M338">
            <v>0</v>
          </cell>
          <cell r="N338">
            <v>0</v>
          </cell>
          <cell r="P338">
            <v>0</v>
          </cell>
        </row>
        <row r="339">
          <cell r="A339">
            <v>0</v>
          </cell>
          <cell r="B339">
            <v>0</v>
          </cell>
          <cell r="C339">
            <v>0</v>
          </cell>
          <cell r="D339">
            <v>0</v>
          </cell>
          <cell r="E339" t="str">
            <v/>
          </cell>
          <cell r="F339">
            <v>0</v>
          </cell>
          <cell r="G339" t="str">
            <v/>
          </cell>
          <cell r="H339">
            <v>0</v>
          </cell>
          <cell r="I339">
            <v>0</v>
          </cell>
          <cell r="J339">
            <v>0</v>
          </cell>
          <cell r="K339">
            <v>0</v>
          </cell>
          <cell r="M339">
            <v>0</v>
          </cell>
          <cell r="N339">
            <v>0</v>
          </cell>
          <cell r="P339">
            <v>0</v>
          </cell>
        </row>
        <row r="340">
          <cell r="A340">
            <v>0</v>
          </cell>
          <cell r="B340">
            <v>0</v>
          </cell>
          <cell r="C340">
            <v>0</v>
          </cell>
          <cell r="D340">
            <v>0</v>
          </cell>
          <cell r="E340" t="str">
            <v/>
          </cell>
          <cell r="F340">
            <v>0</v>
          </cell>
          <cell r="G340" t="str">
            <v/>
          </cell>
          <cell r="H340">
            <v>0</v>
          </cell>
          <cell r="I340">
            <v>0</v>
          </cell>
          <cell r="J340">
            <v>0</v>
          </cell>
          <cell r="K340">
            <v>0</v>
          </cell>
          <cell r="M340">
            <v>0</v>
          </cell>
          <cell r="N340">
            <v>0</v>
          </cell>
          <cell r="P340">
            <v>0</v>
          </cell>
        </row>
        <row r="341">
          <cell r="A341">
            <v>0</v>
          </cell>
          <cell r="B341">
            <v>0</v>
          </cell>
          <cell r="C341">
            <v>0</v>
          </cell>
          <cell r="D341">
            <v>0</v>
          </cell>
          <cell r="E341" t="str">
            <v/>
          </cell>
          <cell r="F341">
            <v>0</v>
          </cell>
          <cell r="G341" t="str">
            <v/>
          </cell>
          <cell r="H341">
            <v>0</v>
          </cell>
          <cell r="I341">
            <v>0</v>
          </cell>
          <cell r="J341">
            <v>0</v>
          </cell>
          <cell r="K341">
            <v>0</v>
          </cell>
          <cell r="M341">
            <v>0</v>
          </cell>
          <cell r="N341">
            <v>0</v>
          </cell>
          <cell r="P341">
            <v>0</v>
          </cell>
        </row>
        <row r="342">
          <cell r="A342">
            <v>0</v>
          </cell>
          <cell r="B342">
            <v>0</v>
          </cell>
          <cell r="C342">
            <v>0</v>
          </cell>
          <cell r="D342">
            <v>0</v>
          </cell>
          <cell r="E342" t="str">
            <v/>
          </cell>
          <cell r="F342">
            <v>0</v>
          </cell>
          <cell r="G342" t="str">
            <v/>
          </cell>
          <cell r="H342">
            <v>0</v>
          </cell>
          <cell r="I342">
            <v>0</v>
          </cell>
          <cell r="J342">
            <v>0</v>
          </cell>
          <cell r="K342">
            <v>0</v>
          </cell>
          <cell r="M342">
            <v>0</v>
          </cell>
          <cell r="N342">
            <v>0</v>
          </cell>
          <cell r="P342">
            <v>0</v>
          </cell>
        </row>
        <row r="343">
          <cell r="A343">
            <v>0</v>
          </cell>
          <cell r="B343">
            <v>0</v>
          </cell>
          <cell r="C343">
            <v>0</v>
          </cell>
          <cell r="D343">
            <v>0</v>
          </cell>
          <cell r="E343" t="str">
            <v/>
          </cell>
          <cell r="F343">
            <v>0</v>
          </cell>
          <cell r="G343" t="str">
            <v/>
          </cell>
          <cell r="H343">
            <v>0</v>
          </cell>
          <cell r="I343">
            <v>0</v>
          </cell>
          <cell r="J343">
            <v>0</v>
          </cell>
          <cell r="K343">
            <v>0</v>
          </cell>
          <cell r="M343">
            <v>0</v>
          </cell>
          <cell r="N343">
            <v>0</v>
          </cell>
          <cell r="P343">
            <v>0</v>
          </cell>
        </row>
        <row r="344">
          <cell r="A344">
            <v>0</v>
          </cell>
          <cell r="B344">
            <v>0</v>
          </cell>
          <cell r="C344">
            <v>0</v>
          </cell>
          <cell r="D344">
            <v>0</v>
          </cell>
          <cell r="E344" t="str">
            <v/>
          </cell>
          <cell r="F344">
            <v>0</v>
          </cell>
          <cell r="G344" t="str">
            <v/>
          </cell>
          <cell r="H344">
            <v>0</v>
          </cell>
          <cell r="I344">
            <v>0</v>
          </cell>
          <cell r="J344">
            <v>0</v>
          </cell>
          <cell r="K344">
            <v>0</v>
          </cell>
          <cell r="M344">
            <v>0</v>
          </cell>
          <cell r="N344">
            <v>0</v>
          </cell>
          <cell r="P344">
            <v>0</v>
          </cell>
        </row>
        <row r="345">
          <cell r="A345">
            <v>0</v>
          </cell>
          <cell r="B345">
            <v>0</v>
          </cell>
          <cell r="C345">
            <v>0</v>
          </cell>
          <cell r="D345">
            <v>0</v>
          </cell>
          <cell r="E345" t="str">
            <v/>
          </cell>
          <cell r="F345">
            <v>0</v>
          </cell>
          <cell r="G345" t="str">
            <v/>
          </cell>
          <cell r="H345">
            <v>0</v>
          </cell>
          <cell r="I345">
            <v>0</v>
          </cell>
          <cell r="J345">
            <v>0</v>
          </cell>
          <cell r="K345">
            <v>0</v>
          </cell>
          <cell r="M345">
            <v>0</v>
          </cell>
          <cell r="N345">
            <v>0</v>
          </cell>
          <cell r="P345">
            <v>0</v>
          </cell>
        </row>
        <row r="346">
          <cell r="A346">
            <v>0</v>
          </cell>
          <cell r="B346">
            <v>0</v>
          </cell>
          <cell r="C346">
            <v>0</v>
          </cell>
          <cell r="D346">
            <v>0</v>
          </cell>
          <cell r="E346" t="str">
            <v/>
          </cell>
          <cell r="F346">
            <v>0</v>
          </cell>
          <cell r="G346" t="str">
            <v/>
          </cell>
          <cell r="H346">
            <v>0</v>
          </cell>
          <cell r="I346">
            <v>0</v>
          </cell>
          <cell r="J346">
            <v>0</v>
          </cell>
          <cell r="K346">
            <v>0</v>
          </cell>
          <cell r="M346">
            <v>0</v>
          </cell>
          <cell r="N346">
            <v>0</v>
          </cell>
          <cell r="P346">
            <v>0</v>
          </cell>
        </row>
        <row r="347">
          <cell r="A347">
            <v>0</v>
          </cell>
          <cell r="B347">
            <v>0</v>
          </cell>
          <cell r="C347">
            <v>0</v>
          </cell>
          <cell r="D347">
            <v>0</v>
          </cell>
          <cell r="E347" t="str">
            <v/>
          </cell>
          <cell r="F347">
            <v>0</v>
          </cell>
          <cell r="G347" t="str">
            <v/>
          </cell>
          <cell r="H347">
            <v>0</v>
          </cell>
          <cell r="I347">
            <v>0</v>
          </cell>
          <cell r="J347">
            <v>0</v>
          </cell>
          <cell r="K347">
            <v>0</v>
          </cell>
          <cell r="M347">
            <v>0</v>
          </cell>
          <cell r="N347">
            <v>0</v>
          </cell>
          <cell r="P347">
            <v>0</v>
          </cell>
        </row>
        <row r="348">
          <cell r="A348">
            <v>0</v>
          </cell>
          <cell r="B348">
            <v>0</v>
          </cell>
          <cell r="C348">
            <v>0</v>
          </cell>
          <cell r="D348">
            <v>0</v>
          </cell>
          <cell r="E348" t="str">
            <v/>
          </cell>
          <cell r="F348">
            <v>0</v>
          </cell>
          <cell r="G348" t="str">
            <v/>
          </cell>
          <cell r="H348">
            <v>0</v>
          </cell>
          <cell r="I348">
            <v>0</v>
          </cell>
          <cell r="J348">
            <v>0</v>
          </cell>
          <cell r="K348">
            <v>0</v>
          </cell>
          <cell r="M348">
            <v>0</v>
          </cell>
          <cell r="N348">
            <v>0</v>
          </cell>
          <cell r="P348">
            <v>0</v>
          </cell>
        </row>
        <row r="349">
          <cell r="A349">
            <v>0</v>
          </cell>
          <cell r="B349">
            <v>0</v>
          </cell>
          <cell r="C349">
            <v>0</v>
          </cell>
          <cell r="D349">
            <v>0</v>
          </cell>
          <cell r="E349" t="str">
            <v/>
          </cell>
          <cell r="F349">
            <v>0</v>
          </cell>
          <cell r="G349" t="str">
            <v/>
          </cell>
          <cell r="H349">
            <v>0</v>
          </cell>
          <cell r="I349">
            <v>0</v>
          </cell>
          <cell r="J349">
            <v>0</v>
          </cell>
          <cell r="K349">
            <v>0</v>
          </cell>
          <cell r="M349">
            <v>0</v>
          </cell>
          <cell r="N349">
            <v>0</v>
          </cell>
          <cell r="P349">
            <v>0</v>
          </cell>
        </row>
        <row r="350">
          <cell r="A350">
            <v>0</v>
          </cell>
          <cell r="B350">
            <v>0</v>
          </cell>
          <cell r="C350">
            <v>0</v>
          </cell>
          <cell r="D350">
            <v>0</v>
          </cell>
          <cell r="E350" t="str">
            <v/>
          </cell>
          <cell r="F350">
            <v>0</v>
          </cell>
          <cell r="G350" t="str">
            <v/>
          </cell>
          <cell r="H350">
            <v>0</v>
          </cell>
          <cell r="I350">
            <v>0</v>
          </cell>
          <cell r="J350">
            <v>0</v>
          </cell>
          <cell r="K350">
            <v>0</v>
          </cell>
          <cell r="M350">
            <v>0</v>
          </cell>
          <cell r="N350">
            <v>0</v>
          </cell>
          <cell r="P350">
            <v>0</v>
          </cell>
        </row>
        <row r="351">
          <cell r="A351">
            <v>0</v>
          </cell>
          <cell r="B351">
            <v>0</v>
          </cell>
          <cell r="C351">
            <v>0</v>
          </cell>
          <cell r="D351">
            <v>0</v>
          </cell>
          <cell r="E351" t="str">
            <v/>
          </cell>
          <cell r="F351">
            <v>0</v>
          </cell>
          <cell r="G351" t="str">
            <v/>
          </cell>
          <cell r="H351">
            <v>0</v>
          </cell>
          <cell r="I351">
            <v>0</v>
          </cell>
          <cell r="J351">
            <v>0</v>
          </cell>
          <cell r="K351">
            <v>0</v>
          </cell>
          <cell r="M351">
            <v>0</v>
          </cell>
          <cell r="N351">
            <v>0</v>
          </cell>
          <cell r="P351">
            <v>0</v>
          </cell>
        </row>
        <row r="352">
          <cell r="A352">
            <v>0</v>
          </cell>
          <cell r="B352">
            <v>0</v>
          </cell>
          <cell r="C352">
            <v>0</v>
          </cell>
          <cell r="D352">
            <v>0</v>
          </cell>
          <cell r="E352" t="str">
            <v/>
          </cell>
          <cell r="F352">
            <v>0</v>
          </cell>
          <cell r="G352" t="str">
            <v/>
          </cell>
          <cell r="H352">
            <v>0</v>
          </cell>
          <cell r="I352">
            <v>0</v>
          </cell>
          <cell r="J352">
            <v>0</v>
          </cell>
          <cell r="K352">
            <v>0</v>
          </cell>
          <cell r="M352">
            <v>0</v>
          </cell>
          <cell r="N352">
            <v>0</v>
          </cell>
          <cell r="P352">
            <v>0</v>
          </cell>
        </row>
        <row r="353">
          <cell r="A353">
            <v>0</v>
          </cell>
          <cell r="B353">
            <v>0</v>
          </cell>
          <cell r="C353">
            <v>0</v>
          </cell>
          <cell r="D353">
            <v>0</v>
          </cell>
          <cell r="E353" t="str">
            <v/>
          </cell>
          <cell r="F353">
            <v>0</v>
          </cell>
          <cell r="G353" t="str">
            <v/>
          </cell>
          <cell r="H353">
            <v>0</v>
          </cell>
          <cell r="I353">
            <v>0</v>
          </cell>
          <cell r="J353">
            <v>0</v>
          </cell>
          <cell r="K353">
            <v>0</v>
          </cell>
          <cell r="M353">
            <v>0</v>
          </cell>
          <cell r="N353">
            <v>0</v>
          </cell>
          <cell r="P353">
            <v>0</v>
          </cell>
        </row>
        <row r="354">
          <cell r="A354">
            <v>0</v>
          </cell>
          <cell r="B354">
            <v>0</v>
          </cell>
          <cell r="C354">
            <v>0</v>
          </cell>
          <cell r="D354">
            <v>0</v>
          </cell>
          <cell r="E354" t="str">
            <v/>
          </cell>
          <cell r="F354">
            <v>0</v>
          </cell>
          <cell r="G354" t="str">
            <v/>
          </cell>
          <cell r="H354">
            <v>0</v>
          </cell>
          <cell r="I354">
            <v>0</v>
          </cell>
          <cell r="J354">
            <v>0</v>
          </cell>
          <cell r="K354">
            <v>0</v>
          </cell>
          <cell r="M354">
            <v>0</v>
          </cell>
          <cell r="N354">
            <v>0</v>
          </cell>
          <cell r="P354">
            <v>0</v>
          </cell>
        </row>
        <row r="355">
          <cell r="A355">
            <v>0</v>
          </cell>
          <cell r="B355">
            <v>0</v>
          </cell>
          <cell r="C355">
            <v>0</v>
          </cell>
          <cell r="D355">
            <v>0</v>
          </cell>
          <cell r="E355" t="str">
            <v/>
          </cell>
          <cell r="F355">
            <v>0</v>
          </cell>
          <cell r="G355" t="str">
            <v/>
          </cell>
          <cell r="H355">
            <v>0</v>
          </cell>
          <cell r="I355">
            <v>0</v>
          </cell>
          <cell r="J355">
            <v>0</v>
          </cell>
          <cell r="K355">
            <v>0</v>
          </cell>
          <cell r="M355">
            <v>0</v>
          </cell>
          <cell r="N355">
            <v>0</v>
          </cell>
          <cell r="P355">
            <v>0</v>
          </cell>
        </row>
        <row r="356">
          <cell r="A356">
            <v>0</v>
          </cell>
          <cell r="B356">
            <v>0</v>
          </cell>
          <cell r="C356">
            <v>0</v>
          </cell>
          <cell r="D356">
            <v>0</v>
          </cell>
          <cell r="E356" t="str">
            <v/>
          </cell>
          <cell r="F356">
            <v>0</v>
          </cell>
          <cell r="G356" t="str">
            <v/>
          </cell>
          <cell r="H356">
            <v>0</v>
          </cell>
          <cell r="I356">
            <v>0</v>
          </cell>
          <cell r="J356">
            <v>0</v>
          </cell>
          <cell r="K356">
            <v>0</v>
          </cell>
          <cell r="M356">
            <v>0</v>
          </cell>
          <cell r="N356">
            <v>0</v>
          </cell>
          <cell r="P356">
            <v>0</v>
          </cell>
        </row>
        <row r="357">
          <cell r="A357">
            <v>0</v>
          </cell>
          <cell r="B357">
            <v>0</v>
          </cell>
          <cell r="C357">
            <v>0</v>
          </cell>
          <cell r="D357">
            <v>0</v>
          </cell>
          <cell r="E357" t="str">
            <v/>
          </cell>
          <cell r="F357">
            <v>0</v>
          </cell>
          <cell r="G357" t="str">
            <v/>
          </cell>
          <cell r="H357">
            <v>0</v>
          </cell>
          <cell r="I357">
            <v>0</v>
          </cell>
          <cell r="J357">
            <v>0</v>
          </cell>
          <cell r="K357">
            <v>0</v>
          </cell>
          <cell r="M357">
            <v>0</v>
          </cell>
          <cell r="N357">
            <v>0</v>
          </cell>
          <cell r="P357">
            <v>0</v>
          </cell>
        </row>
        <row r="358">
          <cell r="A358">
            <v>0</v>
          </cell>
          <cell r="B358">
            <v>0</v>
          </cell>
          <cell r="C358">
            <v>0</v>
          </cell>
          <cell r="D358">
            <v>0</v>
          </cell>
          <cell r="E358" t="str">
            <v/>
          </cell>
          <cell r="F358">
            <v>0</v>
          </cell>
          <cell r="G358" t="str">
            <v/>
          </cell>
          <cell r="H358">
            <v>0</v>
          </cell>
          <cell r="I358">
            <v>0</v>
          </cell>
          <cell r="J358">
            <v>0</v>
          </cell>
          <cell r="K358">
            <v>0</v>
          </cell>
          <cell r="M358">
            <v>0</v>
          </cell>
          <cell r="N358">
            <v>0</v>
          </cell>
          <cell r="P358">
            <v>0</v>
          </cell>
        </row>
        <row r="359">
          <cell r="A359">
            <v>0</v>
          </cell>
          <cell r="B359">
            <v>0</v>
          </cell>
          <cell r="C359">
            <v>0</v>
          </cell>
          <cell r="D359">
            <v>0</v>
          </cell>
          <cell r="E359" t="str">
            <v/>
          </cell>
          <cell r="F359">
            <v>0</v>
          </cell>
          <cell r="G359" t="str">
            <v/>
          </cell>
          <cell r="H359">
            <v>0</v>
          </cell>
          <cell r="I359">
            <v>0</v>
          </cell>
          <cell r="J359">
            <v>0</v>
          </cell>
          <cell r="K359">
            <v>0</v>
          </cell>
          <cell r="M359">
            <v>0</v>
          </cell>
          <cell r="N359">
            <v>0</v>
          </cell>
          <cell r="P359">
            <v>0</v>
          </cell>
        </row>
        <row r="360">
          <cell r="A360">
            <v>0</v>
          </cell>
          <cell r="B360">
            <v>0</v>
          </cell>
          <cell r="C360">
            <v>0</v>
          </cell>
          <cell r="D360">
            <v>0</v>
          </cell>
          <cell r="E360" t="str">
            <v/>
          </cell>
          <cell r="F360">
            <v>0</v>
          </cell>
          <cell r="G360" t="str">
            <v/>
          </cell>
          <cell r="H360">
            <v>0</v>
          </cell>
          <cell r="I360">
            <v>0</v>
          </cell>
          <cell r="J360">
            <v>0</v>
          </cell>
          <cell r="K360">
            <v>0</v>
          </cell>
          <cell r="M360">
            <v>0</v>
          </cell>
          <cell r="N360">
            <v>0</v>
          </cell>
          <cell r="P360">
            <v>0</v>
          </cell>
        </row>
        <row r="361">
          <cell r="A361">
            <v>0</v>
          </cell>
          <cell r="B361">
            <v>0</v>
          </cell>
          <cell r="C361">
            <v>0</v>
          </cell>
          <cell r="D361">
            <v>0</v>
          </cell>
          <cell r="E361" t="str">
            <v/>
          </cell>
          <cell r="F361">
            <v>0</v>
          </cell>
          <cell r="G361" t="str">
            <v/>
          </cell>
          <cell r="H361">
            <v>0</v>
          </cell>
          <cell r="I361">
            <v>0</v>
          </cell>
          <cell r="J361">
            <v>0</v>
          </cell>
          <cell r="K361">
            <v>0</v>
          </cell>
          <cell r="M361">
            <v>0</v>
          </cell>
          <cell r="N361">
            <v>0</v>
          </cell>
          <cell r="P361">
            <v>0</v>
          </cell>
        </row>
        <row r="362">
          <cell r="A362">
            <v>0</v>
          </cell>
          <cell r="B362">
            <v>0</v>
          </cell>
          <cell r="C362">
            <v>0</v>
          </cell>
          <cell r="D362">
            <v>0</v>
          </cell>
          <cell r="E362" t="str">
            <v/>
          </cell>
          <cell r="F362">
            <v>0</v>
          </cell>
          <cell r="G362" t="str">
            <v/>
          </cell>
          <cell r="H362">
            <v>0</v>
          </cell>
          <cell r="I362">
            <v>0</v>
          </cell>
          <cell r="J362">
            <v>0</v>
          </cell>
          <cell r="K362">
            <v>0</v>
          </cell>
          <cell r="M362">
            <v>0</v>
          </cell>
          <cell r="N362">
            <v>0</v>
          </cell>
          <cell r="P362">
            <v>0</v>
          </cell>
        </row>
        <row r="363">
          <cell r="A363">
            <v>0</v>
          </cell>
          <cell r="B363">
            <v>0</v>
          </cell>
          <cell r="C363">
            <v>0</v>
          </cell>
          <cell r="D363">
            <v>0</v>
          </cell>
          <cell r="E363" t="str">
            <v/>
          </cell>
          <cell r="F363">
            <v>0</v>
          </cell>
          <cell r="G363" t="str">
            <v/>
          </cell>
          <cell r="H363">
            <v>0</v>
          </cell>
          <cell r="I363">
            <v>0</v>
          </cell>
          <cell r="J363">
            <v>0</v>
          </cell>
          <cell r="K363">
            <v>0</v>
          </cell>
          <cell r="M363">
            <v>0</v>
          </cell>
          <cell r="N363">
            <v>0</v>
          </cell>
          <cell r="P363">
            <v>0</v>
          </cell>
        </row>
        <row r="364">
          <cell r="A364">
            <v>0</v>
          </cell>
          <cell r="B364">
            <v>0</v>
          </cell>
          <cell r="C364">
            <v>0</v>
          </cell>
          <cell r="D364">
            <v>0</v>
          </cell>
          <cell r="E364" t="str">
            <v/>
          </cell>
          <cell r="F364">
            <v>0</v>
          </cell>
          <cell r="G364" t="str">
            <v/>
          </cell>
          <cell r="H364">
            <v>0</v>
          </cell>
          <cell r="I364">
            <v>0</v>
          </cell>
          <cell r="J364">
            <v>0</v>
          </cell>
          <cell r="K364">
            <v>0</v>
          </cell>
          <cell r="M364">
            <v>0</v>
          </cell>
          <cell r="N364">
            <v>0</v>
          </cell>
          <cell r="P364">
            <v>0</v>
          </cell>
        </row>
        <row r="365">
          <cell r="A365">
            <v>0</v>
          </cell>
          <cell r="B365">
            <v>0</v>
          </cell>
          <cell r="C365">
            <v>0</v>
          </cell>
          <cell r="D365">
            <v>0</v>
          </cell>
          <cell r="E365" t="str">
            <v/>
          </cell>
          <cell r="F365">
            <v>0</v>
          </cell>
          <cell r="G365" t="str">
            <v/>
          </cell>
          <cell r="H365">
            <v>0</v>
          </cell>
          <cell r="I365">
            <v>0</v>
          </cell>
          <cell r="J365">
            <v>0</v>
          </cell>
          <cell r="K365">
            <v>0</v>
          </cell>
          <cell r="M365">
            <v>0</v>
          </cell>
          <cell r="N365">
            <v>0</v>
          </cell>
          <cell r="P365">
            <v>0</v>
          </cell>
        </row>
        <row r="366">
          <cell r="A366">
            <v>0</v>
          </cell>
          <cell r="B366">
            <v>0</v>
          </cell>
          <cell r="C366">
            <v>0</v>
          </cell>
          <cell r="D366">
            <v>0</v>
          </cell>
          <cell r="E366" t="str">
            <v/>
          </cell>
          <cell r="F366">
            <v>0</v>
          </cell>
          <cell r="G366" t="str">
            <v/>
          </cell>
          <cell r="H366">
            <v>0</v>
          </cell>
          <cell r="I366">
            <v>0</v>
          </cell>
          <cell r="J366">
            <v>0</v>
          </cell>
          <cell r="K366">
            <v>0</v>
          </cell>
          <cell r="M366">
            <v>0</v>
          </cell>
          <cell r="N366">
            <v>0</v>
          </cell>
          <cell r="P366">
            <v>0</v>
          </cell>
        </row>
        <row r="367">
          <cell r="A367">
            <v>0</v>
          </cell>
          <cell r="B367">
            <v>0</v>
          </cell>
          <cell r="C367">
            <v>0</v>
          </cell>
          <cell r="D367">
            <v>0</v>
          </cell>
          <cell r="E367" t="str">
            <v/>
          </cell>
          <cell r="F367">
            <v>0</v>
          </cell>
          <cell r="G367" t="str">
            <v/>
          </cell>
          <cell r="H367">
            <v>0</v>
          </cell>
          <cell r="I367">
            <v>0</v>
          </cell>
          <cell r="J367">
            <v>0</v>
          </cell>
          <cell r="K367">
            <v>0</v>
          </cell>
          <cell r="M367">
            <v>0</v>
          </cell>
          <cell r="N367">
            <v>0</v>
          </cell>
          <cell r="P367">
            <v>0</v>
          </cell>
        </row>
        <row r="368">
          <cell r="A368">
            <v>0</v>
          </cell>
          <cell r="B368">
            <v>0</v>
          </cell>
          <cell r="C368">
            <v>0</v>
          </cell>
          <cell r="D368">
            <v>0</v>
          </cell>
          <cell r="E368" t="str">
            <v/>
          </cell>
          <cell r="F368">
            <v>0</v>
          </cell>
          <cell r="G368" t="str">
            <v/>
          </cell>
          <cell r="H368">
            <v>0</v>
          </cell>
          <cell r="I368">
            <v>0</v>
          </cell>
          <cell r="J368">
            <v>0</v>
          </cell>
          <cell r="K368">
            <v>0</v>
          </cell>
          <cell r="M368">
            <v>0</v>
          </cell>
          <cell r="N368">
            <v>0</v>
          </cell>
          <cell r="P368">
            <v>0</v>
          </cell>
        </row>
        <row r="369">
          <cell r="A369">
            <v>0</v>
          </cell>
          <cell r="B369">
            <v>0</v>
          </cell>
          <cell r="C369">
            <v>0</v>
          </cell>
          <cell r="D369">
            <v>0</v>
          </cell>
          <cell r="E369" t="str">
            <v/>
          </cell>
          <cell r="F369">
            <v>0</v>
          </cell>
          <cell r="G369" t="str">
            <v/>
          </cell>
          <cell r="H369">
            <v>0</v>
          </cell>
          <cell r="I369">
            <v>0</v>
          </cell>
          <cell r="J369">
            <v>0</v>
          </cell>
          <cell r="K369">
            <v>0</v>
          </cell>
          <cell r="M369">
            <v>0</v>
          </cell>
          <cell r="N369">
            <v>0</v>
          </cell>
          <cell r="P369">
            <v>0</v>
          </cell>
        </row>
        <row r="370">
          <cell r="A370">
            <v>0</v>
          </cell>
          <cell r="B370">
            <v>0</v>
          </cell>
          <cell r="C370">
            <v>0</v>
          </cell>
          <cell r="D370">
            <v>0</v>
          </cell>
          <cell r="E370" t="str">
            <v/>
          </cell>
          <cell r="F370">
            <v>0</v>
          </cell>
          <cell r="G370" t="str">
            <v/>
          </cell>
          <cell r="H370">
            <v>0</v>
          </cell>
          <cell r="I370">
            <v>0</v>
          </cell>
          <cell r="J370">
            <v>0</v>
          </cell>
          <cell r="K370">
            <v>0</v>
          </cell>
          <cell r="M370">
            <v>0</v>
          </cell>
          <cell r="N370">
            <v>0</v>
          </cell>
          <cell r="P370">
            <v>0</v>
          </cell>
        </row>
        <row r="371">
          <cell r="A371">
            <v>0</v>
          </cell>
          <cell r="B371">
            <v>0</v>
          </cell>
          <cell r="C371">
            <v>0</v>
          </cell>
          <cell r="D371">
            <v>0</v>
          </cell>
          <cell r="E371" t="str">
            <v/>
          </cell>
          <cell r="F371">
            <v>0</v>
          </cell>
          <cell r="G371" t="str">
            <v/>
          </cell>
          <cell r="H371">
            <v>0</v>
          </cell>
          <cell r="I371">
            <v>0</v>
          </cell>
          <cell r="J371">
            <v>0</v>
          </cell>
          <cell r="K371">
            <v>0</v>
          </cell>
          <cell r="M371">
            <v>0</v>
          </cell>
          <cell r="N371">
            <v>0</v>
          </cell>
          <cell r="P371">
            <v>0</v>
          </cell>
        </row>
        <row r="372">
          <cell r="A372">
            <v>0</v>
          </cell>
          <cell r="B372">
            <v>0</v>
          </cell>
          <cell r="C372">
            <v>0</v>
          </cell>
          <cell r="D372">
            <v>0</v>
          </cell>
          <cell r="E372" t="str">
            <v/>
          </cell>
          <cell r="F372">
            <v>0</v>
          </cell>
          <cell r="G372" t="str">
            <v/>
          </cell>
          <cell r="H372">
            <v>0</v>
          </cell>
          <cell r="I372">
            <v>0</v>
          </cell>
          <cell r="J372">
            <v>0</v>
          </cell>
          <cell r="K372">
            <v>0</v>
          </cell>
          <cell r="M372">
            <v>0</v>
          </cell>
          <cell r="N372">
            <v>0</v>
          </cell>
          <cell r="P372">
            <v>0</v>
          </cell>
        </row>
        <row r="373">
          <cell r="A373">
            <v>0</v>
          </cell>
          <cell r="B373">
            <v>0</v>
          </cell>
          <cell r="C373">
            <v>0</v>
          </cell>
          <cell r="D373">
            <v>0</v>
          </cell>
          <cell r="E373" t="str">
            <v/>
          </cell>
          <cell r="F373">
            <v>0</v>
          </cell>
          <cell r="G373" t="str">
            <v/>
          </cell>
          <cell r="H373">
            <v>0</v>
          </cell>
          <cell r="I373">
            <v>0</v>
          </cell>
          <cell r="J373">
            <v>0</v>
          </cell>
          <cell r="K373">
            <v>0</v>
          </cell>
          <cell r="M373">
            <v>0</v>
          </cell>
          <cell r="N373">
            <v>0</v>
          </cell>
          <cell r="P373">
            <v>0</v>
          </cell>
        </row>
        <row r="374">
          <cell r="A374">
            <v>0</v>
          </cell>
          <cell r="B374">
            <v>0</v>
          </cell>
          <cell r="C374">
            <v>0</v>
          </cell>
          <cell r="D374">
            <v>0</v>
          </cell>
          <cell r="E374" t="str">
            <v/>
          </cell>
          <cell r="F374">
            <v>0</v>
          </cell>
          <cell r="G374" t="str">
            <v/>
          </cell>
          <cell r="H374">
            <v>0</v>
          </cell>
          <cell r="I374">
            <v>0</v>
          </cell>
          <cell r="J374">
            <v>0</v>
          </cell>
          <cell r="K374">
            <v>0</v>
          </cell>
          <cell r="M374">
            <v>0</v>
          </cell>
          <cell r="N374">
            <v>0</v>
          </cell>
          <cell r="P374">
            <v>0</v>
          </cell>
        </row>
        <row r="375">
          <cell r="A375">
            <v>0</v>
          </cell>
          <cell r="B375">
            <v>0</v>
          </cell>
          <cell r="C375">
            <v>0</v>
          </cell>
          <cell r="D375">
            <v>0</v>
          </cell>
          <cell r="E375" t="str">
            <v/>
          </cell>
          <cell r="F375">
            <v>0</v>
          </cell>
          <cell r="G375" t="str">
            <v/>
          </cell>
          <cell r="H375">
            <v>0</v>
          </cell>
          <cell r="I375">
            <v>0</v>
          </cell>
          <cell r="J375">
            <v>0</v>
          </cell>
          <cell r="K375">
            <v>0</v>
          </cell>
          <cell r="M375">
            <v>0</v>
          </cell>
          <cell r="N375">
            <v>0</v>
          </cell>
          <cell r="P375">
            <v>0</v>
          </cell>
        </row>
        <row r="376">
          <cell r="A376">
            <v>0</v>
          </cell>
          <cell r="B376">
            <v>0</v>
          </cell>
          <cell r="C376">
            <v>0</v>
          </cell>
          <cell r="D376">
            <v>0</v>
          </cell>
          <cell r="E376" t="str">
            <v/>
          </cell>
          <cell r="F376">
            <v>0</v>
          </cell>
          <cell r="G376" t="str">
            <v/>
          </cell>
          <cell r="H376">
            <v>0</v>
          </cell>
          <cell r="I376">
            <v>0</v>
          </cell>
          <cell r="J376">
            <v>0</v>
          </cell>
          <cell r="K376">
            <v>0</v>
          </cell>
          <cell r="M376">
            <v>0</v>
          </cell>
          <cell r="N376">
            <v>0</v>
          </cell>
          <cell r="P376">
            <v>0</v>
          </cell>
        </row>
        <row r="377">
          <cell r="A377">
            <v>0</v>
          </cell>
          <cell r="B377">
            <v>0</v>
          </cell>
          <cell r="C377">
            <v>0</v>
          </cell>
          <cell r="D377">
            <v>0</v>
          </cell>
          <cell r="E377" t="str">
            <v/>
          </cell>
          <cell r="F377">
            <v>0</v>
          </cell>
          <cell r="G377" t="str">
            <v/>
          </cell>
          <cell r="H377">
            <v>0</v>
          </cell>
          <cell r="I377">
            <v>0</v>
          </cell>
          <cell r="J377">
            <v>0</v>
          </cell>
          <cell r="K377">
            <v>0</v>
          </cell>
          <cell r="M377">
            <v>0</v>
          </cell>
          <cell r="N377">
            <v>0</v>
          </cell>
          <cell r="P377">
            <v>0</v>
          </cell>
        </row>
        <row r="378">
          <cell r="A378">
            <v>0</v>
          </cell>
          <cell r="B378">
            <v>0</v>
          </cell>
          <cell r="C378">
            <v>0</v>
          </cell>
          <cell r="D378">
            <v>0</v>
          </cell>
          <cell r="E378" t="str">
            <v/>
          </cell>
          <cell r="F378">
            <v>0</v>
          </cell>
          <cell r="G378" t="str">
            <v/>
          </cell>
          <cell r="H378">
            <v>0</v>
          </cell>
          <cell r="I378">
            <v>0</v>
          </cell>
          <cell r="J378">
            <v>0</v>
          </cell>
          <cell r="K378">
            <v>0</v>
          </cell>
          <cell r="M378">
            <v>0</v>
          </cell>
          <cell r="N378">
            <v>0</v>
          </cell>
          <cell r="P378">
            <v>0</v>
          </cell>
        </row>
        <row r="379">
          <cell r="A379">
            <v>0</v>
          </cell>
          <cell r="B379">
            <v>0</v>
          </cell>
          <cell r="C379">
            <v>0</v>
          </cell>
          <cell r="D379">
            <v>0</v>
          </cell>
          <cell r="E379" t="str">
            <v/>
          </cell>
          <cell r="F379">
            <v>0</v>
          </cell>
          <cell r="G379" t="str">
            <v/>
          </cell>
          <cell r="H379">
            <v>0</v>
          </cell>
          <cell r="I379">
            <v>0</v>
          </cell>
          <cell r="J379">
            <v>0</v>
          </cell>
          <cell r="K379">
            <v>0</v>
          </cell>
          <cell r="M379">
            <v>0</v>
          </cell>
          <cell r="N379">
            <v>0</v>
          </cell>
          <cell r="P379">
            <v>0</v>
          </cell>
        </row>
        <row r="380">
          <cell r="A380">
            <v>0</v>
          </cell>
          <cell r="B380">
            <v>0</v>
          </cell>
          <cell r="C380">
            <v>0</v>
          </cell>
          <cell r="D380">
            <v>0</v>
          </cell>
          <cell r="E380" t="str">
            <v/>
          </cell>
          <cell r="F380">
            <v>0</v>
          </cell>
          <cell r="G380" t="str">
            <v/>
          </cell>
          <cell r="H380">
            <v>0</v>
          </cell>
          <cell r="I380">
            <v>0</v>
          </cell>
          <cell r="J380">
            <v>0</v>
          </cell>
          <cell r="K380">
            <v>0</v>
          </cell>
          <cell r="M380">
            <v>0</v>
          </cell>
          <cell r="N380">
            <v>0</v>
          </cell>
          <cell r="P380">
            <v>0</v>
          </cell>
        </row>
        <row r="381">
          <cell r="A381">
            <v>0</v>
          </cell>
          <cell r="B381">
            <v>0</v>
          </cell>
          <cell r="C381">
            <v>0</v>
          </cell>
          <cell r="D381">
            <v>0</v>
          </cell>
          <cell r="E381" t="str">
            <v/>
          </cell>
          <cell r="F381">
            <v>0</v>
          </cell>
          <cell r="G381" t="str">
            <v/>
          </cell>
          <cell r="H381">
            <v>0</v>
          </cell>
          <cell r="I381">
            <v>0</v>
          </cell>
          <cell r="J381">
            <v>0</v>
          </cell>
          <cell r="K381">
            <v>0</v>
          </cell>
          <cell r="M381">
            <v>0</v>
          </cell>
          <cell r="N381">
            <v>0</v>
          </cell>
          <cell r="P381">
            <v>0</v>
          </cell>
        </row>
        <row r="382">
          <cell r="A382">
            <v>0</v>
          </cell>
          <cell r="B382">
            <v>0</v>
          </cell>
          <cell r="C382">
            <v>0</v>
          </cell>
          <cell r="D382">
            <v>0</v>
          </cell>
          <cell r="E382" t="str">
            <v/>
          </cell>
          <cell r="F382">
            <v>0</v>
          </cell>
          <cell r="G382" t="str">
            <v/>
          </cell>
          <cell r="H382">
            <v>0</v>
          </cell>
          <cell r="I382">
            <v>0</v>
          </cell>
          <cell r="J382">
            <v>0</v>
          </cell>
          <cell r="K382">
            <v>0</v>
          </cell>
          <cell r="M382">
            <v>0</v>
          </cell>
          <cell r="N382">
            <v>0</v>
          </cell>
          <cell r="P382">
            <v>0</v>
          </cell>
        </row>
        <row r="383">
          <cell r="A383">
            <v>0</v>
          </cell>
          <cell r="B383">
            <v>0</v>
          </cell>
          <cell r="C383">
            <v>0</v>
          </cell>
          <cell r="D383">
            <v>0</v>
          </cell>
          <cell r="E383" t="str">
            <v/>
          </cell>
          <cell r="F383">
            <v>0</v>
          </cell>
          <cell r="G383" t="str">
            <v/>
          </cell>
          <cell r="H383">
            <v>0</v>
          </cell>
          <cell r="I383">
            <v>0</v>
          </cell>
          <cell r="J383">
            <v>0</v>
          </cell>
          <cell r="K383">
            <v>0</v>
          </cell>
          <cell r="M383">
            <v>0</v>
          </cell>
          <cell r="N383">
            <v>0</v>
          </cell>
          <cell r="P383">
            <v>0</v>
          </cell>
        </row>
        <row r="384">
          <cell r="A384">
            <v>0</v>
          </cell>
          <cell r="B384">
            <v>0</v>
          </cell>
          <cell r="C384">
            <v>0</v>
          </cell>
          <cell r="D384">
            <v>0</v>
          </cell>
          <cell r="E384" t="str">
            <v/>
          </cell>
          <cell r="F384">
            <v>0</v>
          </cell>
          <cell r="G384" t="str">
            <v/>
          </cell>
          <cell r="H384">
            <v>0</v>
          </cell>
          <cell r="I384">
            <v>0</v>
          </cell>
          <cell r="J384">
            <v>0</v>
          </cell>
          <cell r="K384">
            <v>0</v>
          </cell>
          <cell r="M384">
            <v>0</v>
          </cell>
          <cell r="N384">
            <v>0</v>
          </cell>
          <cell r="P384">
            <v>0</v>
          </cell>
        </row>
        <row r="385">
          <cell r="A385">
            <v>0</v>
          </cell>
          <cell r="B385">
            <v>0</v>
          </cell>
          <cell r="C385">
            <v>0</v>
          </cell>
          <cell r="D385">
            <v>0</v>
          </cell>
          <cell r="E385" t="str">
            <v/>
          </cell>
          <cell r="F385">
            <v>0</v>
          </cell>
          <cell r="G385" t="str">
            <v/>
          </cell>
          <cell r="H385">
            <v>0</v>
          </cell>
          <cell r="I385">
            <v>0</v>
          </cell>
          <cell r="J385">
            <v>0</v>
          </cell>
          <cell r="K385">
            <v>0</v>
          </cell>
          <cell r="M385">
            <v>0</v>
          </cell>
          <cell r="N385">
            <v>0</v>
          </cell>
          <cell r="P385">
            <v>0</v>
          </cell>
        </row>
        <row r="386">
          <cell r="A386">
            <v>0</v>
          </cell>
          <cell r="B386">
            <v>0</v>
          </cell>
          <cell r="C386">
            <v>0</v>
          </cell>
          <cell r="D386">
            <v>0</v>
          </cell>
          <cell r="E386" t="str">
            <v/>
          </cell>
          <cell r="F386">
            <v>0</v>
          </cell>
          <cell r="G386" t="str">
            <v/>
          </cell>
          <cell r="H386">
            <v>0</v>
          </cell>
          <cell r="I386">
            <v>0</v>
          </cell>
          <cell r="J386">
            <v>0</v>
          </cell>
          <cell r="K386">
            <v>0</v>
          </cell>
          <cell r="M386">
            <v>0</v>
          </cell>
          <cell r="N386">
            <v>0</v>
          </cell>
          <cell r="P386">
            <v>0</v>
          </cell>
        </row>
        <row r="387">
          <cell r="A387">
            <v>0</v>
          </cell>
          <cell r="B387">
            <v>0</v>
          </cell>
          <cell r="C387">
            <v>0</v>
          </cell>
          <cell r="D387">
            <v>0</v>
          </cell>
          <cell r="E387" t="str">
            <v/>
          </cell>
          <cell r="F387">
            <v>0</v>
          </cell>
          <cell r="G387" t="str">
            <v/>
          </cell>
          <cell r="H387">
            <v>0</v>
          </cell>
          <cell r="I387">
            <v>0</v>
          </cell>
          <cell r="J387">
            <v>0</v>
          </cell>
          <cell r="K387">
            <v>0</v>
          </cell>
          <cell r="M387">
            <v>0</v>
          </cell>
          <cell r="N387">
            <v>0</v>
          </cell>
          <cell r="P387">
            <v>0</v>
          </cell>
        </row>
        <row r="388">
          <cell r="A388">
            <v>0</v>
          </cell>
          <cell r="B388">
            <v>0</v>
          </cell>
          <cell r="C388">
            <v>0</v>
          </cell>
          <cell r="D388">
            <v>0</v>
          </cell>
          <cell r="E388" t="str">
            <v/>
          </cell>
          <cell r="F388">
            <v>0</v>
          </cell>
          <cell r="G388" t="str">
            <v/>
          </cell>
          <cell r="H388">
            <v>0</v>
          </cell>
          <cell r="I388">
            <v>0</v>
          </cell>
          <cell r="J388">
            <v>0</v>
          </cell>
          <cell r="K388">
            <v>0</v>
          </cell>
          <cell r="M388">
            <v>0</v>
          </cell>
          <cell r="N388">
            <v>0</v>
          </cell>
          <cell r="P388">
            <v>0</v>
          </cell>
        </row>
        <row r="389">
          <cell r="A389">
            <v>0</v>
          </cell>
          <cell r="B389">
            <v>0</v>
          </cell>
          <cell r="C389">
            <v>0</v>
          </cell>
          <cell r="D389">
            <v>0</v>
          </cell>
          <cell r="E389" t="str">
            <v/>
          </cell>
          <cell r="F389">
            <v>0</v>
          </cell>
          <cell r="G389" t="str">
            <v/>
          </cell>
          <cell r="H389">
            <v>0</v>
          </cell>
          <cell r="I389">
            <v>0</v>
          </cell>
          <cell r="J389">
            <v>0</v>
          </cell>
          <cell r="K389">
            <v>0</v>
          </cell>
          <cell r="M389">
            <v>0</v>
          </cell>
          <cell r="N389">
            <v>0</v>
          </cell>
          <cell r="P389">
            <v>0</v>
          </cell>
        </row>
        <row r="390">
          <cell r="A390">
            <v>0</v>
          </cell>
          <cell r="B390">
            <v>0</v>
          </cell>
          <cell r="C390">
            <v>0</v>
          </cell>
          <cell r="D390">
            <v>0</v>
          </cell>
          <cell r="E390" t="str">
            <v/>
          </cell>
          <cell r="F390">
            <v>0</v>
          </cell>
          <cell r="G390" t="str">
            <v/>
          </cell>
          <cell r="H390">
            <v>0</v>
          </cell>
          <cell r="I390">
            <v>0</v>
          </cell>
          <cell r="J390">
            <v>0</v>
          </cell>
          <cell r="K390">
            <v>0</v>
          </cell>
          <cell r="M390">
            <v>0</v>
          </cell>
          <cell r="N390">
            <v>0</v>
          </cell>
          <cell r="P390">
            <v>0</v>
          </cell>
        </row>
        <row r="391">
          <cell r="A391">
            <v>0</v>
          </cell>
          <cell r="B391">
            <v>0</v>
          </cell>
          <cell r="C391">
            <v>0</v>
          </cell>
          <cell r="D391">
            <v>0</v>
          </cell>
          <cell r="E391" t="str">
            <v/>
          </cell>
          <cell r="F391">
            <v>0</v>
          </cell>
          <cell r="G391" t="str">
            <v/>
          </cell>
          <cell r="H391">
            <v>0</v>
          </cell>
          <cell r="I391">
            <v>0</v>
          </cell>
          <cell r="J391">
            <v>0</v>
          </cell>
          <cell r="K391">
            <v>0</v>
          </cell>
          <cell r="M391">
            <v>0</v>
          </cell>
          <cell r="N391">
            <v>0</v>
          </cell>
          <cell r="P391">
            <v>0</v>
          </cell>
        </row>
        <row r="392">
          <cell r="A392">
            <v>0</v>
          </cell>
          <cell r="B392">
            <v>0</v>
          </cell>
          <cell r="C392">
            <v>0</v>
          </cell>
          <cell r="D392">
            <v>0</v>
          </cell>
          <cell r="E392" t="str">
            <v/>
          </cell>
          <cell r="F392">
            <v>0</v>
          </cell>
          <cell r="G392" t="str">
            <v/>
          </cell>
          <cell r="H392">
            <v>0</v>
          </cell>
          <cell r="I392">
            <v>0</v>
          </cell>
          <cell r="J392">
            <v>0</v>
          </cell>
          <cell r="K392">
            <v>0</v>
          </cell>
          <cell r="M392">
            <v>0</v>
          </cell>
          <cell r="N392">
            <v>0</v>
          </cell>
          <cell r="P392">
            <v>0</v>
          </cell>
        </row>
        <row r="393">
          <cell r="A393">
            <v>0</v>
          </cell>
          <cell r="B393">
            <v>0</v>
          </cell>
          <cell r="C393">
            <v>0</v>
          </cell>
          <cell r="D393">
            <v>0</v>
          </cell>
          <cell r="E393" t="str">
            <v/>
          </cell>
          <cell r="F393">
            <v>0</v>
          </cell>
          <cell r="G393" t="str">
            <v/>
          </cell>
          <cell r="H393">
            <v>0</v>
          </cell>
          <cell r="I393">
            <v>0</v>
          </cell>
          <cell r="J393">
            <v>0</v>
          </cell>
          <cell r="K393">
            <v>0</v>
          </cell>
          <cell r="M393">
            <v>0</v>
          </cell>
          <cell r="N393">
            <v>0</v>
          </cell>
          <cell r="P393">
            <v>0</v>
          </cell>
        </row>
        <row r="394">
          <cell r="A394">
            <v>0</v>
          </cell>
          <cell r="B394">
            <v>0</v>
          </cell>
          <cell r="C394">
            <v>0</v>
          </cell>
          <cell r="D394">
            <v>0</v>
          </cell>
          <cell r="E394" t="str">
            <v/>
          </cell>
          <cell r="F394">
            <v>0</v>
          </cell>
          <cell r="G394" t="str">
            <v/>
          </cell>
          <cell r="H394">
            <v>0</v>
          </cell>
          <cell r="I394">
            <v>0</v>
          </cell>
          <cell r="J394">
            <v>0</v>
          </cell>
          <cell r="K394">
            <v>0</v>
          </cell>
          <cell r="M394">
            <v>0</v>
          </cell>
          <cell r="N394">
            <v>0</v>
          </cell>
          <cell r="P394">
            <v>0</v>
          </cell>
        </row>
        <row r="395">
          <cell r="A395">
            <v>0</v>
          </cell>
          <cell r="B395">
            <v>0</v>
          </cell>
          <cell r="C395">
            <v>0</v>
          </cell>
          <cell r="D395">
            <v>0</v>
          </cell>
          <cell r="E395" t="str">
            <v/>
          </cell>
          <cell r="F395">
            <v>0</v>
          </cell>
          <cell r="G395" t="str">
            <v/>
          </cell>
          <cell r="H395">
            <v>0</v>
          </cell>
          <cell r="I395">
            <v>0</v>
          </cell>
          <cell r="J395">
            <v>0</v>
          </cell>
          <cell r="K395">
            <v>0</v>
          </cell>
          <cell r="M395">
            <v>0</v>
          </cell>
          <cell r="N395">
            <v>0</v>
          </cell>
          <cell r="P395">
            <v>0</v>
          </cell>
        </row>
        <row r="396">
          <cell r="A396">
            <v>0</v>
          </cell>
          <cell r="B396">
            <v>0</v>
          </cell>
          <cell r="C396">
            <v>0</v>
          </cell>
          <cell r="D396">
            <v>0</v>
          </cell>
          <cell r="E396" t="str">
            <v/>
          </cell>
          <cell r="F396">
            <v>0</v>
          </cell>
          <cell r="G396" t="str">
            <v/>
          </cell>
          <cell r="H396">
            <v>0</v>
          </cell>
          <cell r="I396">
            <v>0</v>
          </cell>
          <cell r="J396">
            <v>0</v>
          </cell>
          <cell r="K396">
            <v>0</v>
          </cell>
          <cell r="M396">
            <v>0</v>
          </cell>
          <cell r="N396">
            <v>0</v>
          </cell>
          <cell r="P396">
            <v>0</v>
          </cell>
        </row>
        <row r="397">
          <cell r="A397">
            <v>0</v>
          </cell>
          <cell r="B397">
            <v>0</v>
          </cell>
          <cell r="C397">
            <v>0</v>
          </cell>
          <cell r="D397">
            <v>0</v>
          </cell>
          <cell r="E397" t="str">
            <v/>
          </cell>
          <cell r="F397">
            <v>0</v>
          </cell>
          <cell r="G397" t="str">
            <v/>
          </cell>
          <cell r="H397">
            <v>0</v>
          </cell>
          <cell r="I397">
            <v>0</v>
          </cell>
          <cell r="J397">
            <v>0</v>
          </cell>
          <cell r="K397">
            <v>0</v>
          </cell>
          <cell r="M397">
            <v>0</v>
          </cell>
          <cell r="N397">
            <v>0</v>
          </cell>
          <cell r="P397">
            <v>0</v>
          </cell>
        </row>
        <row r="398">
          <cell r="A398">
            <v>0</v>
          </cell>
          <cell r="B398">
            <v>0</v>
          </cell>
          <cell r="C398">
            <v>0</v>
          </cell>
          <cell r="D398">
            <v>0</v>
          </cell>
          <cell r="E398" t="str">
            <v/>
          </cell>
          <cell r="F398">
            <v>0</v>
          </cell>
          <cell r="G398" t="str">
            <v/>
          </cell>
          <cell r="H398">
            <v>0</v>
          </cell>
          <cell r="I398">
            <v>0</v>
          </cell>
          <cell r="J398">
            <v>0</v>
          </cell>
          <cell r="K398">
            <v>0</v>
          </cell>
          <cell r="M398">
            <v>0</v>
          </cell>
          <cell r="N398">
            <v>0</v>
          </cell>
          <cell r="P398">
            <v>0</v>
          </cell>
        </row>
        <row r="399">
          <cell r="A399">
            <v>0</v>
          </cell>
          <cell r="B399">
            <v>0</v>
          </cell>
          <cell r="C399">
            <v>0</v>
          </cell>
          <cell r="D399">
            <v>0</v>
          </cell>
          <cell r="E399" t="str">
            <v/>
          </cell>
          <cell r="F399">
            <v>0</v>
          </cell>
          <cell r="G399" t="str">
            <v/>
          </cell>
          <cell r="H399">
            <v>0</v>
          </cell>
          <cell r="I399">
            <v>0</v>
          </cell>
          <cell r="J399">
            <v>0</v>
          </cell>
          <cell r="K399">
            <v>0</v>
          </cell>
          <cell r="M399">
            <v>0</v>
          </cell>
          <cell r="N399">
            <v>0</v>
          </cell>
          <cell r="P399">
            <v>0</v>
          </cell>
        </row>
        <row r="400">
          <cell r="A400">
            <v>0</v>
          </cell>
          <cell r="B400">
            <v>0</v>
          </cell>
          <cell r="C400">
            <v>0</v>
          </cell>
          <cell r="D400">
            <v>0</v>
          </cell>
          <cell r="E400" t="str">
            <v/>
          </cell>
          <cell r="F400">
            <v>0</v>
          </cell>
          <cell r="G400" t="str">
            <v/>
          </cell>
          <cell r="H400">
            <v>0</v>
          </cell>
          <cell r="I400">
            <v>0</v>
          </cell>
          <cell r="J400">
            <v>0</v>
          </cell>
          <cell r="K400">
            <v>0</v>
          </cell>
          <cell r="M400">
            <v>0</v>
          </cell>
          <cell r="N400">
            <v>0</v>
          </cell>
          <cell r="P400">
            <v>0</v>
          </cell>
        </row>
      </sheetData>
      <sheetData sheetId="38" refreshError="1"/>
      <sheetData sheetId="39" refreshError="1"/>
      <sheetData sheetId="40" refreshError="1"/>
      <sheetData sheetId="4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_SUMMARY"/>
      <sheetName val="PRICE SUMMARY"/>
      <sheetName val="FACTORS"/>
      <sheetName val="("/>
      <sheetName val="M1-O1-10.5GHz"/>
      <sheetName val="M1-O1-3.5GHz"/>
      <sheetName val="M1-O2-10.5GHz"/>
      <sheetName val="M1-O2-3.5GHz"/>
      <sheetName val="M2-10.5GHz"/>
      <sheetName val="M2-3.5GHz "/>
      <sheetName val=")"/>
      <sheetName val="{"/>
      <sheetName val="M1-O1-Acc10.5"/>
      <sheetName val="M1-O1-Acc3.5"/>
      <sheetName val="M1-O2-Acc10.5"/>
      <sheetName val="M1-O2-Acc3.5"/>
      <sheetName val="M2-Acc10.5"/>
      <sheetName val="M2-Acc3.5"/>
      <sheetName val="}"/>
      <sheetName val="&lt;"/>
      <sheetName val="M1-O1-EMS"/>
      <sheetName val="M1-O2-EMS"/>
      <sheetName val="M2-EMS"/>
      <sheetName val="&gt;"/>
      <sheetName val="Planning_Tool"/>
      <sheetName val="Interfaces"/>
      <sheetName val="Assmpns"/>
      <sheetName val="Factors-overall"/>
      <sheetName val="Summary Jun-08"/>
      <sheetName val="Collection"/>
      <sheetName val="FV-08-09"/>
      <sheetName val="Excise Cen Awailment-Jun-08"/>
      <sheetName val="Cenvat Awailment-ST"/>
      <sheetName val="ST Cenvat June-08"/>
      <sheetName val="ST Cenvat May'08 "/>
      <sheetName val="PRICE_SUMMARY"/>
      <sheetName val="M1-O1-10_5GHz"/>
      <sheetName val="M1-O1-3_5GHz"/>
      <sheetName val="M1-O2-10_5GHz"/>
      <sheetName val="M1-O2-3_5GHz"/>
      <sheetName val="M2-10_5GHz"/>
      <sheetName val="M2-3_5GHz_"/>
      <sheetName val="M1-O1-Acc10_5"/>
      <sheetName val="M1-O1-Acc3_5"/>
      <sheetName val="M1-O2-Acc10_5"/>
      <sheetName val="M1-O2-Acc3_5"/>
      <sheetName val="M2-Acc10_5"/>
      <sheetName val="M2-Acc3_5"/>
      <sheetName val="Summary_Jun-08"/>
      <sheetName val="Excise_Cen_Awailment-Jun-08"/>
      <sheetName val="Cenvat_Awailment-ST"/>
      <sheetName val="ST_Cenvat_June-08"/>
      <sheetName val="ST_Cenvat_May'08_"/>
      <sheetName val="PRICE_SUMMARY1"/>
      <sheetName val="M1-O1-10_5GHz1"/>
      <sheetName val="M1-O1-3_5GHz1"/>
      <sheetName val="M1-O2-10_5GHz1"/>
      <sheetName val="M1-O2-3_5GHz1"/>
      <sheetName val="M2-10_5GHz1"/>
      <sheetName val="M2-3_5GHz_1"/>
      <sheetName val="M1-O1-Acc10_51"/>
      <sheetName val="M1-O1-Acc3_51"/>
      <sheetName val="M1-O2-Acc10_51"/>
      <sheetName val="M1-O2-Acc3_51"/>
      <sheetName val="M2-Acc10_51"/>
      <sheetName val="M2-Acc3_51"/>
      <sheetName val="Summary_Jun-081"/>
      <sheetName val="Excise_Cen_Awailment-Jun-081"/>
      <sheetName val="Cenvat_Awailment-ST1"/>
      <sheetName val="ST_Cenvat_June-081"/>
      <sheetName val="ST_Cenvat_May'08_1"/>
      <sheetName val="PRICE_SUMMARY2"/>
      <sheetName val="M1-O1-10_5GHz2"/>
      <sheetName val="M1-O1-3_5GHz2"/>
      <sheetName val="M1-O2-10_5GHz2"/>
      <sheetName val="M1-O2-3_5GHz2"/>
      <sheetName val="M2-10_5GHz2"/>
      <sheetName val="M2-3_5GHz_2"/>
      <sheetName val="M1-O1-Acc10_52"/>
      <sheetName val="M1-O1-Acc3_52"/>
      <sheetName val="M1-O2-Acc10_52"/>
      <sheetName val="M1-O2-Acc3_52"/>
      <sheetName val="M2-Acc10_52"/>
      <sheetName val="M2-Acc3_52"/>
      <sheetName val="Summary_Jun-082"/>
      <sheetName val="Excise_Cen_Awailment-Jun-082"/>
      <sheetName val="Cenvat_Awailment-ST2"/>
      <sheetName val="ST_Cenvat_June-082"/>
      <sheetName val="ST_Cenvat_May'08_2"/>
      <sheetName val="GlobalVariables"/>
      <sheetName val="Sheet1"/>
    </sheetNames>
    <sheetDataSet>
      <sheetData sheetId="0" refreshError="1"/>
      <sheetData sheetId="1" refreshError="1"/>
      <sheetData sheetId="2" refreshError="1">
        <row r="5">
          <cell r="B5">
            <v>1</v>
          </cell>
        </row>
        <row r="14">
          <cell r="B14">
            <v>1.2357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Factor -Imports (FCA Prices)"/>
      <sheetName val="Factors-overall"/>
      <sheetName val="Summary"/>
      <sheetName val="Acc-2E1+eth"/>
      <sheetName val="2E1+eth"/>
      <sheetName val="EMS-2E1+Eth"/>
      <sheetName val="Acc-4E1"/>
      <sheetName val="4E1"/>
      <sheetName val="EMS-4E1"/>
      <sheetName val="Acc-2E1 "/>
      <sheetName val="2E1"/>
      <sheetName val="EMS-2E1"/>
      <sheetName val="Acc-1E1"/>
      <sheetName val="1E1"/>
      <sheetName val="EMS-1E1"/>
      <sheetName val="Optional Accessories"/>
      <sheetName val="Acc-1E1+eth "/>
      <sheetName val="1E1+eth"/>
      <sheetName val="EMS-1E1+eth"/>
      <sheetName val="optimised config-acc"/>
      <sheetName val="optimised config"/>
      <sheetName val="optimised confi EMS"/>
      <sheetName val="interface Cards"/>
      <sheetName val="Estimate"/>
      <sheetName val="Factors_overall"/>
      <sheetName val="Summary Jun-08"/>
      <sheetName val="Collection"/>
      <sheetName val="FV-08-09"/>
      <sheetName val="Excise Cen Awailment-Jun-08"/>
      <sheetName val="Cenvat Awailment-ST"/>
      <sheetName val="ST Cenvat June-08"/>
      <sheetName val="ST Cenvat May'08 "/>
      <sheetName val="Factor_-local"/>
      <sheetName val="Factor-_cables"/>
      <sheetName val="Factor_-Imports_(FCA_Prices)"/>
      <sheetName val="Acc-2E1_"/>
      <sheetName val="Optional_Accessories"/>
      <sheetName val="Acc-1E1+eth_"/>
      <sheetName val="optimised_config-acc"/>
      <sheetName val="optimised_config"/>
      <sheetName val="optimised_confi_EMS"/>
      <sheetName val="interface_Cards"/>
      <sheetName val="Summary_Jun-08"/>
      <sheetName val="Excise_Cen_Awailment-Jun-08"/>
      <sheetName val="Cenvat_Awailment-ST"/>
      <sheetName val="ST_Cenvat_June-08"/>
      <sheetName val="ST_Cenvat_May'08_"/>
      <sheetName val="Factor_-local1"/>
      <sheetName val="Factor-_cables1"/>
      <sheetName val="Factor_-Imports_(FCA_Prices)1"/>
      <sheetName val="Acc-2E1_1"/>
      <sheetName val="Optional_Accessories1"/>
      <sheetName val="Acc-1E1+eth_1"/>
      <sheetName val="optimised_config-acc1"/>
      <sheetName val="optimised_config1"/>
      <sheetName val="optimised_confi_EMS1"/>
      <sheetName val="interface_Cards1"/>
      <sheetName val="Summary_Jun-081"/>
      <sheetName val="Excise_Cen_Awailment-Jun-081"/>
      <sheetName val="Cenvat_Awailment-ST1"/>
      <sheetName val="ST_Cenvat_June-081"/>
      <sheetName val="ST_Cenvat_May'08_1"/>
      <sheetName val="Factor_-local2"/>
      <sheetName val="Factor-_cables2"/>
      <sheetName val="Factor_-Imports_(FCA_Prices)2"/>
      <sheetName val="Acc-2E1_2"/>
      <sheetName val="Optional_Accessories2"/>
      <sheetName val="Acc-1E1+eth_2"/>
      <sheetName val="optimised_config-acc2"/>
      <sheetName val="optimised_config2"/>
      <sheetName val="optimised_confi_EMS2"/>
      <sheetName val="interface_Cards2"/>
      <sheetName val="Summary_Jun-082"/>
      <sheetName val="Excise_Cen_Awailment-Jun-082"/>
      <sheetName val="Cenvat_Awailment-ST2"/>
      <sheetName val="ST_Cenvat_June-082"/>
      <sheetName val="ST_Cenvat_May'08_2"/>
      <sheetName val="Controls"/>
      <sheetName val="10-city points"/>
      <sheetName val="fco"/>
    </sheetNames>
    <sheetDataSet>
      <sheetData sheetId="0" refreshError="1"/>
      <sheetData sheetId="1" refreshError="1"/>
      <sheetData sheetId="2" refreshError="1"/>
      <sheetData sheetId="3" refreshError="1">
        <row r="23">
          <cell r="B23">
            <v>0.85</v>
          </cell>
        </row>
        <row r="24">
          <cell r="B24">
            <v>0.9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I"/>
      <sheetName val="Index"/>
      <sheetName val="Cover"/>
      <sheetName val="FY0102"/>
      <sheetName val="AudBS"/>
      <sheetName val="Input_2"/>
      <sheetName val="Competition"/>
      <sheetName val="Input"/>
      <sheetName val="COAI Data"/>
      <sheetName val="Trailing12Mth"/>
      <sheetName val="Trends"/>
      <sheetName val="Check"/>
      <sheetName val="COAI - Chart"/>
      <sheetName val="Ranges"/>
      <sheetName val="Sheet3"/>
      <sheetName val="Int"/>
      <sheetName val="Flash"/>
      <sheetName val="Variance"/>
      <sheetName val="Benchmark"/>
      <sheetName val="Notes"/>
      <sheetName val="Summary"/>
      <sheetName val="Summary (Temp)"/>
      <sheetName val="Cost"/>
      <sheetName val="FY"/>
      <sheetName val="Balance Sheet"/>
      <sheetName val="Sheet2"/>
      <sheetName val="ToDo"/>
      <sheetName val="CellGroups"/>
      <sheetName val="Consolidation"/>
      <sheetName val="Pivot"/>
      <sheetName val="LOM_MOD"/>
      <sheetName val="GLP-DISCOUNT"/>
      <sheetName val="Constants"/>
      <sheetName val="A6"/>
      <sheetName val="b"/>
      <sheetName val="Assumptions"/>
      <sheetName val="Quantity"/>
      <sheetName val="CRITERIA1"/>
      <sheetName val="Blore"/>
      <sheetName val="Chnai"/>
      <sheetName val="Pune"/>
    </sheetNames>
    <sheetDataSet>
      <sheetData sheetId="0" refreshError="1"/>
      <sheetData sheetId="1" refreshError="1">
        <row r="3">
          <cell r="B3" t="str">
            <v>CurMth</v>
          </cell>
          <cell r="C3">
            <v>37773</v>
          </cell>
        </row>
        <row r="4">
          <cell r="B4" t="str">
            <v>CurMthNo</v>
          </cell>
          <cell r="C4">
            <v>3</v>
          </cell>
        </row>
        <row r="5">
          <cell r="B5" t="str">
            <v>CurFYStart</v>
          </cell>
          <cell r="C5">
            <v>37712</v>
          </cell>
        </row>
        <row r="6">
          <cell r="B6" t="str">
            <v>PrvFYStart</v>
          </cell>
          <cell r="C6">
            <v>37347</v>
          </cell>
        </row>
        <row r="7">
          <cell r="B7" t="str">
            <v>TrlStartMth</v>
          </cell>
          <cell r="C7">
            <v>37438</v>
          </cell>
        </row>
        <row r="8">
          <cell r="B8" t="str">
            <v>HyStartMth</v>
          </cell>
          <cell r="C8">
            <v>37622</v>
          </cell>
        </row>
        <row r="9">
          <cell r="B9" t="str">
            <v>CorrPYMth</v>
          </cell>
          <cell r="C9">
            <v>37408</v>
          </cell>
        </row>
        <row r="10">
          <cell r="B10" t="str">
            <v>CurCircleNo</v>
          </cell>
          <cell r="C10">
            <v>1</v>
          </cell>
        </row>
        <row r="11">
          <cell r="B11" t="str">
            <v>CurCircleShort</v>
          </cell>
          <cell r="C11" t="str">
            <v>AP</v>
          </cell>
        </row>
        <row r="12">
          <cell r="B12" t="str">
            <v>CurCircleLong</v>
          </cell>
          <cell r="C12" t="str">
            <v>Andhra Pradesh</v>
          </cell>
        </row>
        <row r="13">
          <cell r="B13" t="str">
            <v>Comp1</v>
          </cell>
          <cell r="C13" t="str">
            <v>Competitor 1  - Bharti</v>
          </cell>
        </row>
        <row r="14">
          <cell r="B14" t="str">
            <v>Comp2</v>
          </cell>
          <cell r="C14" t="str">
            <v>Competitor 2  - NA</v>
          </cell>
        </row>
        <row r="15">
          <cell r="B15" t="str">
            <v>Comp4</v>
          </cell>
          <cell r="C15" t="str">
            <v>Competitor 4  - Hutchison</v>
          </cell>
        </row>
        <row r="16">
          <cell r="B16" t="str">
            <v>Comp1_2</v>
          </cell>
          <cell r="C16" t="str">
            <v>Bharti</v>
          </cell>
        </row>
        <row r="17">
          <cell r="B17" t="str">
            <v>Mar02BS</v>
          </cell>
          <cell r="C17">
            <v>2</v>
          </cell>
        </row>
        <row r="18">
          <cell r="B18" t="str">
            <v>CurTrendNo</v>
          </cell>
          <cell r="C18">
            <v>17</v>
          </cell>
        </row>
        <row r="19">
          <cell r="B19" t="str">
            <v>Consolidation</v>
          </cell>
          <cell r="C19">
            <v>1</v>
          </cell>
        </row>
        <row r="20">
          <cell r="B20" t="str">
            <v>Consolidation_1</v>
          </cell>
          <cell r="C20">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nge Info"/>
      <sheetName val="MPR Summ"/>
      <sheetName val="MPR Cons"/>
      <sheetName val="CPGA"/>
      <sheetName val="Channel Wise Subs"/>
      <sheetName val="False"/>
      <sheetName val="Financial Position (C)"/>
      <sheetName val="Capex Details"/>
      <sheetName val="Profit &amp; Loss Account (C)"/>
      <sheetName val="Fixed License-Entry Fee"/>
      <sheetName val="Investment"/>
      <sheetName val="Deposit"/>
      <sheetName val="Advances"/>
      <sheetName val="Other CA"/>
      <sheetName val="Cash &amp; Bank Balance"/>
      <sheetName val="Inventories"/>
      <sheetName val="Debtors"/>
      <sheetName val="Roaming  Debtors"/>
      <sheetName val="Borrowings"/>
      <sheetName val="Creditors"/>
      <sheetName val="Sub Dep"/>
      <sheetName val="Revenue Statement (C)"/>
      <sheetName val="Engineering Expenses (C)"/>
      <sheetName val="Customer Servicing Expenses (C)"/>
      <sheetName val="Marketing Expenses (C)"/>
      <sheetName val="General &amp; Admin Expenses (C)"/>
      <sheetName val="Interest &amp; Fin Expenses (C)"/>
      <sheetName val="MPR SUMM (M)"/>
      <sheetName val="MPR Maha"/>
      <sheetName val="False M"/>
      <sheetName val="Capex (M)"/>
      <sheetName val="Financial Position"/>
      <sheetName val="Profit &amp; Loss Account"/>
      <sheetName val="Revenue Statement"/>
      <sheetName val="Engineering Expenses"/>
      <sheetName val="Customer Servicing Expenses"/>
      <sheetName val="Marketing Expenses"/>
      <sheetName val="General &amp; Admin Expenses"/>
      <sheetName val="Interest &amp; Financing Expenses"/>
      <sheetName val="MPR Summ (G)"/>
      <sheetName val="MPR GUJ"/>
      <sheetName val="False G"/>
      <sheetName val="Financial Position (2)"/>
      <sheetName val="Capex Guj"/>
      <sheetName val="Profit &amp; Loss Account (G)"/>
      <sheetName val="Revenue Statement (G)"/>
      <sheetName val="Engineering Expenses (G)"/>
      <sheetName val="Customer Servicing Expenses (G)"/>
      <sheetName val="Marketing Expenses (G)"/>
      <sheetName val="General &amp; Admin Expenses (G)"/>
      <sheetName val="Interest &amp; Fin Expenses (G)"/>
      <sheetName val="ARPU Statement"/>
    </sheetNames>
    <sheetDataSet>
      <sheetData sheetId="0" refreshError="1">
        <row r="4">
          <cell r="B4">
            <v>36951</v>
          </cell>
        </row>
        <row r="10">
          <cell r="A10" t="str">
            <v>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INI"/>
      <sheetName val="Assumptions"/>
      <sheetName val="Scenario"/>
      <sheetName val="Top Down Model"/>
      <sheetName val="Budget FY04"/>
      <sheetName val="Ch_Profitability"/>
      <sheetName val="Valuation - MP"/>
      <sheetName val="Valuation"/>
      <sheetName val="Operations"/>
      <sheetName val="Summ8"/>
      <sheetName val="Year-0"/>
      <sheetName val="Financials"/>
      <sheetName val="KRA"/>
      <sheetName val="Output"/>
      <sheetName val="BP"/>
      <sheetName val="BP_1"/>
      <sheetName val="BP_2"/>
      <sheetName val="Summ"/>
      <sheetName val="FinStat"/>
      <sheetName val="Summ1"/>
      <sheetName val="Summ2"/>
      <sheetName val="Summ3"/>
      <sheetName val="Summ4"/>
      <sheetName val="Summ5"/>
      <sheetName val="Summ6"/>
      <sheetName val="Summ7"/>
      <sheetName val="Interest"/>
      <sheetName val="Industry"/>
      <sheetName val="Bharti"/>
      <sheetName val="Sheet1"/>
      <sheetName val="Actual FY03"/>
      <sheetName val="Actual FY02"/>
      <sheetName val="Budget FY03"/>
      <sheetName val="BS - Actual 02_03"/>
      <sheetName val="Trends"/>
      <sheetName val="Check"/>
      <sheetName val="Input_0"/>
      <sheetName val="Input_01"/>
      <sheetName val="Input_02"/>
      <sheetName val="Input_03"/>
      <sheetName val="Input_04"/>
      <sheetName val="Input_05"/>
      <sheetName val="Industry Research"/>
      <sheetName val="NSDP"/>
      <sheetName val="Circle Economics"/>
      <sheetName val="Input_06"/>
      <sheetName val="Input_07"/>
      <sheetName val="Input_08"/>
      <sheetName val="Input_09"/>
      <sheetName val="Circle Share"/>
      <sheetName val="Summary Options"/>
      <sheetName val="Input"/>
      <sheetName val="calc"/>
      <sheetName val="Budget - 0304"/>
      <sheetName val="Funding"/>
      <sheetName val="Quantity"/>
      <sheetName val="DCF Output"/>
      <sheetName val="Summary"/>
    </sheetNames>
    <sheetDataSet>
      <sheetData sheetId="0" refreshError="1"/>
      <sheetData sheetId="1" refreshError="1"/>
      <sheetData sheetId="2" refreshError="1">
        <row r="17">
          <cell r="C17" t="str">
            <v>IDEA</v>
          </cell>
        </row>
        <row r="18">
          <cell r="C18" t="str">
            <v>Lenders' Case</v>
          </cell>
        </row>
        <row r="19">
          <cell r="C19" t="str">
            <v>2002-03</v>
          </cell>
        </row>
        <row r="20">
          <cell r="C20">
            <v>4</v>
          </cell>
        </row>
      </sheetData>
      <sheetData sheetId="3" refreshError="1">
        <row r="10">
          <cell r="K10">
            <v>0.05</v>
          </cell>
          <cell r="L10">
            <v>0.05</v>
          </cell>
          <cell r="M10">
            <v>0.05</v>
          </cell>
          <cell r="N10">
            <v>0.05</v>
          </cell>
          <cell r="O10">
            <v>0.05</v>
          </cell>
          <cell r="P10">
            <v>0.05</v>
          </cell>
          <cell r="Q10">
            <v>0.05</v>
          </cell>
          <cell r="R10">
            <v>0.05</v>
          </cell>
          <cell r="S10">
            <v>0.05</v>
          </cell>
          <cell r="T10">
            <v>0.05</v>
          </cell>
        </row>
        <row r="11">
          <cell r="H11">
            <v>46.62</v>
          </cell>
          <cell r="I11">
            <v>48.951000000000001</v>
          </cell>
          <cell r="J11">
            <v>51.39855</v>
          </cell>
          <cell r="K11">
            <v>53.968477500000006</v>
          </cell>
          <cell r="L11">
            <v>56.666901375000009</v>
          </cell>
          <cell r="M11">
            <v>59.500246443750015</v>
          </cell>
          <cell r="N11">
            <v>62.475258765937518</v>
          </cell>
          <cell r="O11">
            <v>65.599021704234403</v>
          </cell>
          <cell r="P11">
            <v>68.878972789446124</v>
          </cell>
          <cell r="Q11">
            <v>72.322921428918434</v>
          </cell>
          <cell r="R11">
            <v>75.939067500364359</v>
          </cell>
          <cell r="S11">
            <v>79.736020875382579</v>
          </cell>
          <cell r="T11">
            <v>83.722821919151713</v>
          </cell>
        </row>
        <row r="12">
          <cell r="I12">
            <v>47.785499999999999</v>
          </cell>
          <cell r="J12">
            <v>50.174774999999997</v>
          </cell>
          <cell r="K12">
            <v>52.683513750000003</v>
          </cell>
          <cell r="L12">
            <v>55.317689437500007</v>
          </cell>
          <cell r="M12">
            <v>58.083573909375012</v>
          </cell>
          <cell r="N12">
            <v>60.987752604843763</v>
          </cell>
          <cell r="O12">
            <v>64.037140235085957</v>
          </cell>
          <cell r="P12">
            <v>67.238997246840256</v>
          </cell>
          <cell r="Q12">
            <v>70.600947109182272</v>
          </cell>
          <cell r="R12">
            <v>74.13099446464139</v>
          </cell>
          <cell r="S12">
            <v>77.837544187873476</v>
          </cell>
          <cell r="T12">
            <v>81.729421397267146</v>
          </cell>
        </row>
        <row r="15">
          <cell r="H15">
            <v>1026.9546519999999</v>
          </cell>
          <cell r="I15">
            <v>1042.5779017758614</v>
          </cell>
          <cell r="J15">
            <v>1058.5229421149261</v>
          </cell>
          <cell r="K15">
            <v>1074.7981791443892</v>
          </cell>
          <cell r="L15">
            <v>1091.412357790972</v>
          </cell>
          <cell r="M15">
            <v>1108.3745793156179</v>
          </cell>
          <cell r="N15">
            <v>1125.1298201074326</v>
          </cell>
          <cell r="O15">
            <v>1142.1717561988544</v>
          </cell>
          <cell r="P15">
            <v>1159.5057651270984</v>
          </cell>
          <cell r="Q15">
            <v>1177.1373318612962</v>
          </cell>
          <cell r="R15">
            <v>1195.0720510423009</v>
          </cell>
          <cell r="S15">
            <v>1213.2800213923879</v>
          </cell>
          <cell r="T15">
            <v>1231.7654061326621</v>
          </cell>
        </row>
        <row r="17">
          <cell r="H17">
            <v>75.727541000000002</v>
          </cell>
          <cell r="I17">
            <v>76.542420435878839</v>
          </cell>
          <cell r="J17">
            <v>77.366068524301383</v>
          </cell>
          <cell r="K17">
            <v>78.198579621885358</v>
          </cell>
          <cell r="L17">
            <v>79.040049100589385</v>
          </cell>
          <cell r="M17">
            <v>79.890573358638733</v>
          </cell>
          <cell r="N17">
            <v>80.706348813853808</v>
          </cell>
          <cell r="O17">
            <v>81.530454283053686</v>
          </cell>
          <cell r="P17">
            <v>82.36297482534691</v>
          </cell>
          <cell r="Q17">
            <v>83.203996368394201</v>
          </cell>
          <cell r="R17">
            <v>84.053605717277478</v>
          </cell>
          <cell r="S17">
            <v>84.911890563459153</v>
          </cell>
          <cell r="T17">
            <v>85.778939493833278</v>
          </cell>
        </row>
        <row r="18">
          <cell r="H18">
            <v>13.782976</v>
          </cell>
          <cell r="I18">
            <v>14.281577826833191</v>
          </cell>
          <cell r="J18">
            <v>14.79821667134104</v>
          </cell>
          <cell r="K18">
            <v>15.333545026132054</v>
          </cell>
          <cell r="L18">
            <v>15.88823898786125</v>
          </cell>
          <cell r="M18">
            <v>16.46299911111111</v>
          </cell>
          <cell r="N18">
            <v>16.881467135867254</v>
          </cell>
          <cell r="O18">
            <v>17.310572073531031</v>
          </cell>
          <cell r="P18">
            <v>17.750584300593616</v>
          </cell>
          <cell r="Q18">
            <v>18.201781066164934</v>
          </cell>
          <cell r="R18">
            <v>18.664446666666667</v>
          </cell>
          <cell r="S18">
            <v>19.138872624965778</v>
          </cell>
          <cell r="T18">
            <v>19.625357874061333</v>
          </cell>
        </row>
        <row r="19">
          <cell r="H19">
            <v>50.975501999999999</v>
          </cell>
          <cell r="I19">
            <v>51.683766534292957</v>
          </cell>
          <cell r="J19">
            <v>52.401871847604376</v>
          </cell>
          <cell r="K19">
            <v>53.129954669824016</v>
          </cell>
          <cell r="L19">
            <v>53.868153630595977</v>
          </cell>
          <cell r="M19">
            <v>54.616609285714283</v>
          </cell>
          <cell r="N19">
            <v>55.345899010024034</v>
          </cell>
          <cell r="O19">
            <v>56.084926861781454</v>
          </cell>
          <cell r="P19">
            <v>56.833822873157608</v>
          </cell>
          <cell r="Q19">
            <v>57.592718812629187</v>
          </cell>
          <cell r="R19">
            <v>58.361748208163263</v>
          </cell>
          <cell r="S19">
            <v>59.141046370711436</v>
          </cell>
          <cell r="T19">
            <v>59.930750418017979</v>
          </cell>
        </row>
        <row r="20">
          <cell r="H20">
            <v>82.209760470058129</v>
          </cell>
          <cell r="I20">
            <v>82.836988579078877</v>
          </cell>
          <cell r="J20">
            <v>83.469002191651711</v>
          </cell>
          <cell r="K20">
            <v>84.105837819284829</v>
          </cell>
          <cell r="L20">
            <v>84.747532252054881</v>
          </cell>
          <cell r="M20">
            <v>85.394122560732256</v>
          </cell>
          <cell r="N20">
            <v>86.030875680220177</v>
          </cell>
          <cell r="O20">
            <v>86.672376837664558</v>
          </cell>
          <cell r="P20">
            <v>87.318661437469004</v>
          </cell>
          <cell r="Q20">
            <v>87.969765148034966</v>
          </cell>
          <cell r="R20">
            <v>88.625723903730261</v>
          </cell>
          <cell r="S20">
            <v>89.28657390687232</v>
          </cell>
          <cell r="T20">
            <v>89.952351629726181</v>
          </cell>
        </row>
        <row r="21">
          <cell r="H21">
            <v>81.181073999999995</v>
          </cell>
          <cell r="I21">
            <v>82.609564208374906</v>
          </cell>
          <cell r="J21">
            <v>84.063190623686708</v>
          </cell>
          <cell r="K21">
            <v>85.542395551311714</v>
          </cell>
          <cell r="L21">
            <v>87.047629079584354</v>
          </cell>
          <cell r="M21">
            <v>88.579349216748753</v>
          </cell>
          <cell r="N21">
            <v>90.124146767464467</v>
          </cell>
          <cell r="O21">
            <v>91.695885128807021</v>
          </cell>
          <cell r="P21">
            <v>93.2950341405149</v>
          </cell>
          <cell r="Q21">
            <v>94.922071836192117</v>
          </cell>
          <cell r="R21">
            <v>96.577484586206879</v>
          </cell>
          <cell r="S21">
            <v>98.26176724308209</v>
          </cell>
          <cell r="T21">
            <v>99.975423289421784</v>
          </cell>
        </row>
        <row r="23">
          <cell r="K23">
            <v>2</v>
          </cell>
        </row>
        <row r="28">
          <cell r="H28">
            <v>3.5770949999999999</v>
          </cell>
          <cell r="I28">
            <v>6.2105453570258451</v>
          </cell>
          <cell r="J28">
            <v>9.9841512685259062</v>
          </cell>
          <cell r="K28">
            <v>14.951638984174034</v>
          </cell>
          <cell r="L28">
            <v>20.992401780665841</v>
          </cell>
          <cell r="M28">
            <v>27.818725186434939</v>
          </cell>
          <cell r="N28">
            <v>35.030149363479168</v>
          </cell>
          <cell r="O28">
            <v>42.193283448296604</v>
          </cell>
          <cell r="P28">
            <v>48.918582431616557</v>
          </cell>
          <cell r="Q28">
            <v>54.912837753746004</v>
          </cell>
          <cell r="R28">
            <v>60</v>
          </cell>
          <cell r="S28">
            <v>64.780258727182598</v>
          </cell>
          <cell r="T28">
            <v>68.496255492739749</v>
          </cell>
        </row>
        <row r="31">
          <cell r="I31">
            <v>0.11519639973111623</v>
          </cell>
          <cell r="J31">
            <v>5.6195401737635889E-2</v>
          </cell>
          <cell r="K31">
            <v>8.2384529141757701E-2</v>
          </cell>
          <cell r="L31">
            <v>8.271630952221054E-2</v>
          </cell>
          <cell r="M31">
            <v>8.2709354789065645E-2</v>
          </cell>
          <cell r="N31">
            <v>8.2548557088762339E-2</v>
          </cell>
          <cell r="O31">
            <v>8.2333039344997042E-2</v>
          </cell>
          <cell r="P31">
            <v>8.2113487767173615E-2</v>
          </cell>
          <cell r="Q31">
            <v>8.1913845674037658E-2</v>
          </cell>
          <cell r="R31">
            <v>8.1743843399151667E-2</v>
          </cell>
          <cell r="S31">
            <v>8.1743843399151667E-2</v>
          </cell>
          <cell r="T31">
            <v>8.1743843399151667E-2</v>
          </cell>
        </row>
        <row r="32">
          <cell r="I32">
            <v>0.15685103455933694</v>
          </cell>
          <cell r="J32">
            <v>7.9560638370697906E-2</v>
          </cell>
          <cell r="K32">
            <v>6.0909767576605545E-2</v>
          </cell>
          <cell r="L32">
            <v>4.8499187649845038E-2</v>
          </cell>
          <cell r="M32">
            <v>4.6716347783683665E-2</v>
          </cell>
          <cell r="N32">
            <v>3.8493340115595263E-2</v>
          </cell>
          <cell r="O32">
            <v>2.9252911893944848E-2</v>
          </cell>
          <cell r="P32">
            <v>3.2823747812080979E-2</v>
          </cell>
          <cell r="Q32">
            <v>3.4178667109224389E-2</v>
          </cell>
          <cell r="R32">
            <v>5.122880225889629E-2</v>
          </cell>
          <cell r="S32">
            <v>5.122880225889629E-2</v>
          </cell>
          <cell r="T32">
            <v>5.122880225889629E-2</v>
          </cell>
        </row>
        <row r="33">
          <cell r="I33">
            <v>8.4909385349236075E-2</v>
          </cell>
          <cell r="J33">
            <v>6.3072102795635118E-2</v>
          </cell>
          <cell r="K33">
            <v>7.2257859279029377E-2</v>
          </cell>
          <cell r="L33">
            <v>7.2293825288499133E-2</v>
          </cell>
          <cell r="M33">
            <v>7.2293071374124163E-2</v>
          </cell>
          <cell r="N33">
            <v>7.227564041089507E-2</v>
          </cell>
          <cell r="O33">
            <v>7.2252277627349537E-2</v>
          </cell>
          <cell r="P33">
            <v>7.2228477563836532E-2</v>
          </cell>
          <cell r="Q33">
            <v>7.2206835749445697E-2</v>
          </cell>
          <cell r="R33">
            <v>7.2188406982138575E-2</v>
          </cell>
          <cell r="S33">
            <v>7.2188406982138575E-2</v>
          </cell>
          <cell r="T33">
            <v>7.2188406982138575E-2</v>
          </cell>
        </row>
        <row r="34">
          <cell r="I34">
            <v>9.5594486017821195E-2</v>
          </cell>
          <cell r="J34">
            <v>9.0320167941497692E-2</v>
          </cell>
          <cell r="K34">
            <v>9.3968193477946577E-2</v>
          </cell>
          <cell r="L34">
            <v>9.4221548756572626E-2</v>
          </cell>
          <cell r="M34">
            <v>9.4216237959257557E-2</v>
          </cell>
          <cell r="N34">
            <v>9.4093449064666587E-2</v>
          </cell>
          <cell r="O34">
            <v>9.392887466172585E-2</v>
          </cell>
          <cell r="P34">
            <v>9.3761219928506473E-2</v>
          </cell>
          <cell r="Q34">
            <v>9.3608768544663323E-2</v>
          </cell>
          <cell r="R34">
            <v>9.3478950821077836E-2</v>
          </cell>
          <cell r="S34">
            <v>9.3478950821077836E-2</v>
          </cell>
          <cell r="T34">
            <v>9.3478950821077836E-2</v>
          </cell>
        </row>
        <row r="35">
          <cell r="I35">
            <v>3.2143628006053915E-2</v>
          </cell>
          <cell r="J35">
            <v>6.05944421106046E-2</v>
          </cell>
          <cell r="K35">
            <v>5.0952862623597571E-2</v>
          </cell>
          <cell r="L35">
            <v>5.1304162713129896E-2</v>
          </cell>
          <cell r="M35">
            <v>5.1296798810619632E-2</v>
          </cell>
          <cell r="N35">
            <v>5.1126540863371421E-2</v>
          </cell>
          <cell r="O35">
            <v>5.0898343516146603E-2</v>
          </cell>
          <cell r="P35">
            <v>5.0665875011405521E-2</v>
          </cell>
          <cell r="Q35">
            <v>5.0454487330502056E-2</v>
          </cell>
          <cell r="R35">
            <v>5.0274483273883432E-2</v>
          </cell>
          <cell r="S35">
            <v>5.0274483273883432E-2</v>
          </cell>
          <cell r="T35">
            <v>5.0274483273883432E-2</v>
          </cell>
        </row>
        <row r="38">
          <cell r="K38">
            <v>0.55000000000000004</v>
          </cell>
          <cell r="L38">
            <v>0.5</v>
          </cell>
          <cell r="M38">
            <v>0.45</v>
          </cell>
          <cell r="N38">
            <v>0.45</v>
          </cell>
          <cell r="O38">
            <v>0.45</v>
          </cell>
          <cell r="P38">
            <v>0.45</v>
          </cell>
          <cell r="Q38">
            <v>0.45</v>
          </cell>
          <cell r="R38">
            <v>0.45</v>
          </cell>
          <cell r="S38">
            <v>0.45</v>
          </cell>
          <cell r="T38">
            <v>0.45</v>
          </cell>
        </row>
        <row r="39">
          <cell r="K39">
            <v>0.55000000000000004</v>
          </cell>
          <cell r="L39">
            <v>0.5</v>
          </cell>
          <cell r="M39">
            <v>0.45</v>
          </cell>
          <cell r="N39">
            <v>0.45</v>
          </cell>
          <cell r="O39">
            <v>0.45</v>
          </cell>
          <cell r="P39">
            <v>0.45</v>
          </cell>
          <cell r="Q39">
            <v>0.45</v>
          </cell>
          <cell r="R39">
            <v>0.45</v>
          </cell>
          <cell r="S39">
            <v>0.45</v>
          </cell>
          <cell r="T39">
            <v>0.45</v>
          </cell>
        </row>
        <row r="40">
          <cell r="K40">
            <v>0.55000000000000004</v>
          </cell>
          <cell r="L40">
            <v>0.5</v>
          </cell>
          <cell r="M40">
            <v>0.45</v>
          </cell>
          <cell r="N40">
            <v>0.45</v>
          </cell>
          <cell r="O40">
            <v>0.45</v>
          </cell>
          <cell r="P40">
            <v>0.45</v>
          </cell>
          <cell r="Q40">
            <v>0.45</v>
          </cell>
          <cell r="R40">
            <v>0.45</v>
          </cell>
          <cell r="S40">
            <v>0.45</v>
          </cell>
          <cell r="T40">
            <v>0.45</v>
          </cell>
        </row>
        <row r="41">
          <cell r="K41">
            <v>0.55000000000000004</v>
          </cell>
          <cell r="L41">
            <v>0.5</v>
          </cell>
          <cell r="M41">
            <v>0.45</v>
          </cell>
          <cell r="N41">
            <v>0.45</v>
          </cell>
          <cell r="O41">
            <v>0.45</v>
          </cell>
          <cell r="P41">
            <v>0.45</v>
          </cell>
          <cell r="Q41">
            <v>0.45</v>
          </cell>
          <cell r="R41">
            <v>0.45</v>
          </cell>
          <cell r="S41">
            <v>0.45</v>
          </cell>
          <cell r="T41">
            <v>0.45</v>
          </cell>
        </row>
        <row r="42">
          <cell r="K42">
            <v>0.55000000000000004</v>
          </cell>
          <cell r="L42">
            <v>0.5</v>
          </cell>
          <cell r="M42">
            <v>0.45</v>
          </cell>
          <cell r="N42">
            <v>0.45</v>
          </cell>
          <cell r="O42">
            <v>0.45</v>
          </cell>
          <cell r="P42">
            <v>0.45</v>
          </cell>
          <cell r="Q42">
            <v>0.45</v>
          </cell>
          <cell r="R42">
            <v>0.45</v>
          </cell>
          <cell r="S42">
            <v>0.45</v>
          </cell>
          <cell r="T42">
            <v>0.45</v>
          </cell>
        </row>
        <row r="44">
          <cell r="K44">
            <v>0.43</v>
          </cell>
          <cell r="L44">
            <v>0.43</v>
          </cell>
          <cell r="M44">
            <v>0.43</v>
          </cell>
          <cell r="N44">
            <v>0.43</v>
          </cell>
          <cell r="O44">
            <v>0.43</v>
          </cell>
          <cell r="P44">
            <v>0.43</v>
          </cell>
          <cell r="Q44">
            <v>0.43</v>
          </cell>
          <cell r="R44">
            <v>0.43</v>
          </cell>
          <cell r="S44">
            <v>0.43</v>
          </cell>
          <cell r="T44">
            <v>0.43</v>
          </cell>
        </row>
        <row r="45">
          <cell r="K45">
            <v>0.43</v>
          </cell>
          <cell r="L45">
            <v>0.43</v>
          </cell>
          <cell r="M45">
            <v>0.43</v>
          </cell>
          <cell r="N45">
            <v>0.43</v>
          </cell>
          <cell r="O45">
            <v>0.43</v>
          </cell>
          <cell r="P45">
            <v>0.43</v>
          </cell>
          <cell r="Q45">
            <v>0.43</v>
          </cell>
          <cell r="R45">
            <v>0.43</v>
          </cell>
          <cell r="S45">
            <v>0.43</v>
          </cell>
          <cell r="T45">
            <v>0.43</v>
          </cell>
        </row>
        <row r="46">
          <cell r="K46">
            <v>0.43</v>
          </cell>
          <cell r="L46">
            <v>0.43</v>
          </cell>
          <cell r="M46">
            <v>0.43</v>
          </cell>
          <cell r="N46">
            <v>0.43</v>
          </cell>
          <cell r="O46">
            <v>0.43</v>
          </cell>
          <cell r="P46">
            <v>0.43</v>
          </cell>
          <cell r="Q46">
            <v>0.43</v>
          </cell>
          <cell r="R46">
            <v>0.43</v>
          </cell>
          <cell r="S46">
            <v>0.43</v>
          </cell>
          <cell r="T46">
            <v>0.43</v>
          </cell>
        </row>
        <row r="47">
          <cell r="K47">
            <v>0.43</v>
          </cell>
          <cell r="L47">
            <v>0.43</v>
          </cell>
          <cell r="M47">
            <v>0.43</v>
          </cell>
          <cell r="N47">
            <v>0.43</v>
          </cell>
          <cell r="O47">
            <v>0.43</v>
          </cell>
          <cell r="P47">
            <v>0.43</v>
          </cell>
          <cell r="Q47">
            <v>0.43</v>
          </cell>
          <cell r="R47">
            <v>0.43</v>
          </cell>
          <cell r="S47">
            <v>0.43</v>
          </cell>
          <cell r="T47">
            <v>0.43</v>
          </cell>
        </row>
        <row r="48">
          <cell r="K48">
            <v>0.43</v>
          </cell>
          <cell r="L48">
            <v>0.43</v>
          </cell>
          <cell r="M48">
            <v>0.43</v>
          </cell>
          <cell r="N48">
            <v>0.43</v>
          </cell>
          <cell r="O48">
            <v>0.43</v>
          </cell>
          <cell r="P48">
            <v>0.43</v>
          </cell>
          <cell r="Q48">
            <v>0.43</v>
          </cell>
          <cell r="R48">
            <v>0.43</v>
          </cell>
          <cell r="S48">
            <v>0.43</v>
          </cell>
          <cell r="T48">
            <v>0.43</v>
          </cell>
        </row>
        <row r="51">
          <cell r="I51">
            <v>0.5</v>
          </cell>
          <cell r="J51">
            <v>0.4</v>
          </cell>
          <cell r="K51">
            <v>0.35</v>
          </cell>
          <cell r="L51">
            <v>0.3</v>
          </cell>
          <cell r="M51">
            <v>0.3</v>
          </cell>
          <cell r="N51">
            <v>0.3</v>
          </cell>
          <cell r="O51">
            <v>0.3</v>
          </cell>
          <cell r="P51">
            <v>0.3</v>
          </cell>
          <cell r="Q51">
            <v>0.3</v>
          </cell>
          <cell r="R51">
            <v>0.3</v>
          </cell>
          <cell r="S51">
            <v>0.3</v>
          </cell>
          <cell r="T51">
            <v>0.3</v>
          </cell>
        </row>
        <row r="52">
          <cell r="I52">
            <v>0</v>
          </cell>
          <cell r="J52">
            <v>0.14499999999999999</v>
          </cell>
          <cell r="K52">
            <v>0.34499999999999997</v>
          </cell>
          <cell r="L52">
            <v>0.29249999999999998</v>
          </cell>
          <cell r="M52">
            <v>0.22</v>
          </cell>
          <cell r="N52">
            <v>0.22</v>
          </cell>
          <cell r="O52">
            <v>0.22</v>
          </cell>
          <cell r="P52">
            <v>0.22</v>
          </cell>
          <cell r="Q52">
            <v>0.22</v>
          </cell>
          <cell r="R52">
            <v>0.22</v>
          </cell>
          <cell r="S52">
            <v>0.22</v>
          </cell>
          <cell r="T52">
            <v>0.22</v>
          </cell>
        </row>
        <row r="53">
          <cell r="I53">
            <v>0.43</v>
          </cell>
          <cell r="J53">
            <v>0.33</v>
          </cell>
          <cell r="K53">
            <v>0.315</v>
          </cell>
          <cell r="L53">
            <v>0.3</v>
          </cell>
          <cell r="M53">
            <v>0.3</v>
          </cell>
          <cell r="N53">
            <v>0.3</v>
          </cell>
          <cell r="O53">
            <v>0.3</v>
          </cell>
          <cell r="P53">
            <v>0.3</v>
          </cell>
          <cell r="Q53">
            <v>0.3</v>
          </cell>
          <cell r="R53">
            <v>0.3</v>
          </cell>
          <cell r="S53">
            <v>0.3</v>
          </cell>
          <cell r="T53">
            <v>0.3</v>
          </cell>
        </row>
        <row r="54">
          <cell r="I54">
            <v>0.6</v>
          </cell>
          <cell r="J54">
            <v>0.45</v>
          </cell>
          <cell r="K54">
            <v>0.375</v>
          </cell>
          <cell r="L54">
            <v>0.3</v>
          </cell>
          <cell r="M54">
            <v>0.3</v>
          </cell>
          <cell r="N54">
            <v>0.3</v>
          </cell>
          <cell r="O54">
            <v>0.3</v>
          </cell>
          <cell r="P54">
            <v>0.3</v>
          </cell>
          <cell r="Q54">
            <v>0.3</v>
          </cell>
          <cell r="R54">
            <v>0.3</v>
          </cell>
          <cell r="S54">
            <v>0.3</v>
          </cell>
          <cell r="T54">
            <v>0.3</v>
          </cell>
        </row>
        <row r="55">
          <cell r="I55">
            <v>0.37</v>
          </cell>
          <cell r="J55">
            <v>0.3</v>
          </cell>
          <cell r="K55">
            <v>0.3</v>
          </cell>
          <cell r="L55">
            <v>0.3</v>
          </cell>
          <cell r="M55">
            <v>0.3</v>
          </cell>
          <cell r="N55">
            <v>0.3</v>
          </cell>
          <cell r="O55">
            <v>0.3</v>
          </cell>
          <cell r="P55">
            <v>0.3</v>
          </cell>
          <cell r="Q55">
            <v>0.3</v>
          </cell>
          <cell r="R55">
            <v>0.3</v>
          </cell>
          <cell r="S55">
            <v>0.3</v>
          </cell>
          <cell r="T55">
            <v>0.3</v>
          </cell>
        </row>
        <row r="58">
          <cell r="I58">
            <v>0.80658713624556644</v>
          </cell>
          <cell r="J58">
            <v>0.72829356812278323</v>
          </cell>
          <cell r="K58">
            <v>0.65</v>
          </cell>
          <cell r="L58">
            <v>0.65</v>
          </cell>
          <cell r="M58">
            <v>0.65</v>
          </cell>
          <cell r="N58">
            <v>0.65</v>
          </cell>
          <cell r="O58">
            <v>0.65</v>
          </cell>
          <cell r="P58">
            <v>0.65</v>
          </cell>
          <cell r="Q58">
            <v>0.65</v>
          </cell>
          <cell r="R58">
            <v>0.65</v>
          </cell>
          <cell r="S58">
            <v>0.65</v>
          </cell>
          <cell r="T58">
            <v>0.65</v>
          </cell>
        </row>
        <row r="59">
          <cell r="I59">
            <v>0.65</v>
          </cell>
          <cell r="J59">
            <v>0.65</v>
          </cell>
          <cell r="K59">
            <v>0.65</v>
          </cell>
          <cell r="L59">
            <v>0.65</v>
          </cell>
          <cell r="M59">
            <v>0.65</v>
          </cell>
          <cell r="N59">
            <v>0.65</v>
          </cell>
          <cell r="O59">
            <v>0.65</v>
          </cell>
          <cell r="P59">
            <v>0.65</v>
          </cell>
          <cell r="Q59">
            <v>0.65</v>
          </cell>
          <cell r="R59">
            <v>0.65</v>
          </cell>
          <cell r="S59">
            <v>0.65</v>
          </cell>
          <cell r="T59">
            <v>0.65</v>
          </cell>
        </row>
        <row r="60">
          <cell r="I60">
            <v>0.64197347893915757</v>
          </cell>
          <cell r="J60">
            <v>0.64598673946957885</v>
          </cell>
          <cell r="K60">
            <v>0.65</v>
          </cell>
          <cell r="L60">
            <v>0.65</v>
          </cell>
          <cell r="M60">
            <v>0.65</v>
          </cell>
          <cell r="N60">
            <v>0.65</v>
          </cell>
          <cell r="O60">
            <v>0.65</v>
          </cell>
          <cell r="P60">
            <v>0.65</v>
          </cell>
          <cell r="Q60">
            <v>0.65</v>
          </cell>
          <cell r="R60">
            <v>0.65</v>
          </cell>
          <cell r="S60">
            <v>0.65</v>
          </cell>
          <cell r="T60">
            <v>0.65</v>
          </cell>
        </row>
        <row r="61">
          <cell r="I61">
            <v>0.55062663029805492</v>
          </cell>
          <cell r="J61">
            <v>0.60031331514902742</v>
          </cell>
          <cell r="K61">
            <v>0.65</v>
          </cell>
          <cell r="L61">
            <v>0.65</v>
          </cell>
          <cell r="M61">
            <v>0.65</v>
          </cell>
          <cell r="N61">
            <v>0.65</v>
          </cell>
          <cell r="O61">
            <v>0.65</v>
          </cell>
          <cell r="P61">
            <v>0.65</v>
          </cell>
          <cell r="Q61">
            <v>0.65</v>
          </cell>
          <cell r="R61">
            <v>0.65</v>
          </cell>
          <cell r="S61">
            <v>0.65</v>
          </cell>
          <cell r="T61">
            <v>0.65</v>
          </cell>
        </row>
        <row r="62">
          <cell r="I62">
            <v>0.57215836526181352</v>
          </cell>
          <cell r="J62">
            <v>0.61107918263090677</v>
          </cell>
          <cell r="K62">
            <v>0.65</v>
          </cell>
          <cell r="L62">
            <v>0.65</v>
          </cell>
          <cell r="M62">
            <v>0.65</v>
          </cell>
          <cell r="N62">
            <v>0.65</v>
          </cell>
          <cell r="O62">
            <v>0.65</v>
          </cell>
          <cell r="P62">
            <v>0.65</v>
          </cell>
          <cell r="Q62">
            <v>0.65</v>
          </cell>
          <cell r="R62">
            <v>0.65</v>
          </cell>
          <cell r="S62">
            <v>0.65</v>
          </cell>
          <cell r="T62">
            <v>0.65</v>
          </cell>
        </row>
        <row r="66">
          <cell r="I66">
            <v>0.73878295655736026</v>
          </cell>
          <cell r="J66">
            <v>0.3</v>
          </cell>
          <cell r="K66">
            <v>0.3</v>
          </cell>
          <cell r="L66">
            <v>0.3</v>
          </cell>
          <cell r="M66">
            <v>0.3</v>
          </cell>
          <cell r="N66">
            <v>0.3</v>
          </cell>
          <cell r="O66">
            <v>0.3</v>
          </cell>
          <cell r="P66">
            <v>0.3</v>
          </cell>
          <cell r="Q66">
            <v>0.3</v>
          </cell>
          <cell r="R66">
            <v>0.3</v>
          </cell>
          <cell r="S66">
            <v>0.3</v>
          </cell>
          <cell r="T66">
            <v>0.3</v>
          </cell>
        </row>
        <row r="67">
          <cell r="I67">
            <v>0.3</v>
          </cell>
          <cell r="J67">
            <v>0.3</v>
          </cell>
          <cell r="K67">
            <v>0.3</v>
          </cell>
          <cell r="L67">
            <v>0.3</v>
          </cell>
          <cell r="M67">
            <v>0.3</v>
          </cell>
          <cell r="N67">
            <v>0.3</v>
          </cell>
          <cell r="O67">
            <v>0.3</v>
          </cell>
          <cell r="P67">
            <v>0.3</v>
          </cell>
          <cell r="Q67">
            <v>0.3</v>
          </cell>
          <cell r="R67">
            <v>0.3</v>
          </cell>
          <cell r="S67">
            <v>0.3</v>
          </cell>
          <cell r="T67">
            <v>0.3</v>
          </cell>
        </row>
        <row r="68">
          <cell r="I68">
            <v>0.32747493843704478</v>
          </cell>
          <cell r="J68">
            <v>0.3</v>
          </cell>
          <cell r="K68">
            <v>0.3</v>
          </cell>
          <cell r="L68">
            <v>0.3</v>
          </cell>
          <cell r="M68">
            <v>0.3</v>
          </cell>
          <cell r="N68">
            <v>0.3</v>
          </cell>
          <cell r="O68">
            <v>0.3</v>
          </cell>
          <cell r="P68">
            <v>0.3</v>
          </cell>
          <cell r="Q68">
            <v>0.3</v>
          </cell>
          <cell r="R68">
            <v>0.3</v>
          </cell>
          <cell r="S68">
            <v>0.3</v>
          </cell>
          <cell r="T68">
            <v>0.3</v>
          </cell>
        </row>
        <row r="69">
          <cell r="I69">
            <v>0.27583168566078442</v>
          </cell>
          <cell r="J69">
            <v>0.3</v>
          </cell>
          <cell r="K69">
            <v>0.3</v>
          </cell>
          <cell r="L69">
            <v>0.3</v>
          </cell>
          <cell r="M69">
            <v>0.3</v>
          </cell>
          <cell r="N69">
            <v>0.3</v>
          </cell>
          <cell r="O69">
            <v>0.3</v>
          </cell>
          <cell r="P69">
            <v>0.3</v>
          </cell>
          <cell r="Q69">
            <v>0.3</v>
          </cell>
          <cell r="R69">
            <v>0.3</v>
          </cell>
          <cell r="S69">
            <v>0.3</v>
          </cell>
          <cell r="T69">
            <v>0.3</v>
          </cell>
        </row>
        <row r="70">
          <cell r="I70">
            <v>0.16496542481659213</v>
          </cell>
          <cell r="J70">
            <v>0.3</v>
          </cell>
          <cell r="K70">
            <v>0.3</v>
          </cell>
          <cell r="L70">
            <v>0.3</v>
          </cell>
          <cell r="M70">
            <v>0.3</v>
          </cell>
          <cell r="N70">
            <v>0.3</v>
          </cell>
          <cell r="O70">
            <v>0.3</v>
          </cell>
          <cell r="P70">
            <v>0.3</v>
          </cell>
          <cell r="Q70">
            <v>0.3</v>
          </cell>
          <cell r="R70">
            <v>0.3</v>
          </cell>
          <cell r="S70">
            <v>0.3</v>
          </cell>
          <cell r="T70">
            <v>0.3</v>
          </cell>
        </row>
        <row r="72">
          <cell r="I72">
            <v>0.28868622347743489</v>
          </cell>
          <cell r="J72">
            <v>0.5</v>
          </cell>
          <cell r="K72">
            <v>0.5</v>
          </cell>
          <cell r="L72">
            <v>0.5</v>
          </cell>
          <cell r="M72">
            <v>0.5</v>
          </cell>
          <cell r="N72">
            <v>0.5</v>
          </cell>
          <cell r="O72">
            <v>0.5</v>
          </cell>
          <cell r="P72">
            <v>0.5</v>
          </cell>
          <cell r="Q72">
            <v>0.5</v>
          </cell>
          <cell r="R72">
            <v>0.5</v>
          </cell>
          <cell r="S72">
            <v>0.5</v>
          </cell>
          <cell r="T72">
            <v>0.5</v>
          </cell>
        </row>
        <row r="73">
          <cell r="I73">
            <v>0.5</v>
          </cell>
          <cell r="J73">
            <v>0.5</v>
          </cell>
          <cell r="K73">
            <v>0.5</v>
          </cell>
          <cell r="L73">
            <v>0.5</v>
          </cell>
          <cell r="M73">
            <v>0.5</v>
          </cell>
          <cell r="N73">
            <v>0.5</v>
          </cell>
          <cell r="O73">
            <v>0.5</v>
          </cell>
          <cell r="P73">
            <v>0.5</v>
          </cell>
          <cell r="Q73">
            <v>0.5</v>
          </cell>
          <cell r="R73">
            <v>0.5</v>
          </cell>
          <cell r="S73">
            <v>0.5</v>
          </cell>
          <cell r="T73">
            <v>0.5</v>
          </cell>
        </row>
        <row r="74">
          <cell r="I74">
            <v>0.60531169734958878</v>
          </cell>
          <cell r="J74">
            <v>0.5</v>
          </cell>
          <cell r="K74">
            <v>0.5</v>
          </cell>
          <cell r="L74">
            <v>0.5</v>
          </cell>
          <cell r="M74">
            <v>0.5</v>
          </cell>
          <cell r="N74">
            <v>0.5</v>
          </cell>
          <cell r="O74">
            <v>0.5</v>
          </cell>
          <cell r="P74">
            <v>0.5</v>
          </cell>
          <cell r="Q74">
            <v>0.5</v>
          </cell>
          <cell r="R74">
            <v>0.5</v>
          </cell>
          <cell r="S74">
            <v>0.5</v>
          </cell>
          <cell r="T74">
            <v>0.5</v>
          </cell>
        </row>
        <row r="75">
          <cell r="I75">
            <v>0.81050068155913613</v>
          </cell>
          <cell r="J75">
            <v>0.5</v>
          </cell>
          <cell r="K75">
            <v>0.5</v>
          </cell>
          <cell r="L75">
            <v>0.5</v>
          </cell>
          <cell r="M75">
            <v>0.5</v>
          </cell>
          <cell r="N75">
            <v>0.5</v>
          </cell>
          <cell r="O75">
            <v>0.5</v>
          </cell>
          <cell r="P75">
            <v>0.5</v>
          </cell>
          <cell r="Q75">
            <v>0.5</v>
          </cell>
          <cell r="R75">
            <v>0.5</v>
          </cell>
          <cell r="S75">
            <v>0.5</v>
          </cell>
          <cell r="T75">
            <v>0.5</v>
          </cell>
        </row>
        <row r="76">
          <cell r="I76">
            <v>0.64805697776463944</v>
          </cell>
          <cell r="J76">
            <v>0.5</v>
          </cell>
          <cell r="K76">
            <v>0.5</v>
          </cell>
          <cell r="L76">
            <v>0.5</v>
          </cell>
          <cell r="M76">
            <v>0.5</v>
          </cell>
          <cell r="N76">
            <v>0.5</v>
          </cell>
          <cell r="O76">
            <v>0.5</v>
          </cell>
          <cell r="P76">
            <v>0.5</v>
          </cell>
          <cell r="Q76">
            <v>0.5</v>
          </cell>
          <cell r="R76">
            <v>0.5</v>
          </cell>
          <cell r="S76">
            <v>0.5</v>
          </cell>
          <cell r="T76">
            <v>0.5</v>
          </cell>
        </row>
        <row r="82">
          <cell r="I82">
            <v>400</v>
          </cell>
          <cell r="J82">
            <v>358.83538461538467</v>
          </cell>
          <cell r="K82">
            <v>327.49563838223634</v>
          </cell>
          <cell r="L82">
            <v>330.8718820768986</v>
          </cell>
          <cell r="M82">
            <v>334.28293240758831</v>
          </cell>
          <cell r="N82">
            <v>337.7291482056047</v>
          </cell>
          <cell r="O82">
            <v>341.21089200153881</v>
          </cell>
          <cell r="P82">
            <v>344.72853006341029</v>
          </cell>
          <cell r="Q82">
            <v>348.28243243519807</v>
          </cell>
          <cell r="R82">
            <v>351.87297297576708</v>
          </cell>
          <cell r="S82">
            <v>355.50052939819767</v>
          </cell>
          <cell r="T82">
            <v>359.16548330951929</v>
          </cell>
        </row>
        <row r="83">
          <cell r="I83">
            <v>0</v>
          </cell>
          <cell r="J83">
            <v>358.33333333333331</v>
          </cell>
          <cell r="K83">
            <v>421.8218218218218</v>
          </cell>
          <cell r="L83">
            <v>459.3170948726505</v>
          </cell>
          <cell r="M83">
            <v>459.31709487265044</v>
          </cell>
          <cell r="N83">
            <v>459.31709487265044</v>
          </cell>
          <cell r="O83">
            <v>459.31709487265044</v>
          </cell>
          <cell r="P83">
            <v>459.31709487265044</v>
          </cell>
          <cell r="Q83">
            <v>459.31709487265044</v>
          </cell>
          <cell r="R83">
            <v>459.31709487265044</v>
          </cell>
          <cell r="S83">
            <v>459.31709487265044</v>
          </cell>
          <cell r="T83">
            <v>459.31709487265044</v>
          </cell>
        </row>
        <row r="84">
          <cell r="I84">
            <v>244.44444444444446</v>
          </cell>
          <cell r="J84">
            <v>340.77298461538464</v>
          </cell>
          <cell r="K84">
            <v>353.6952894528153</v>
          </cell>
          <cell r="L84">
            <v>357.34163264305056</v>
          </cell>
          <cell r="M84">
            <v>361.02556700019539</v>
          </cell>
          <cell r="N84">
            <v>364.74748006205311</v>
          </cell>
          <cell r="O84">
            <v>368.50776336166194</v>
          </cell>
          <cell r="P84">
            <v>372.30681246848314</v>
          </cell>
          <cell r="Q84">
            <v>376.14502703001392</v>
          </cell>
          <cell r="R84">
            <v>380.02281081382853</v>
          </cell>
          <cell r="S84">
            <v>383.94057175005361</v>
          </cell>
          <cell r="T84">
            <v>387.89872197428105</v>
          </cell>
        </row>
        <row r="85">
          <cell r="I85">
            <v>233.69565217391306</v>
          </cell>
          <cell r="J85">
            <v>324.15384615384613</v>
          </cell>
          <cell r="K85">
            <v>327.49563838223634</v>
          </cell>
          <cell r="L85">
            <v>330.8718820768986</v>
          </cell>
          <cell r="M85">
            <v>334.28293240758831</v>
          </cell>
          <cell r="N85">
            <v>337.7291482056047</v>
          </cell>
          <cell r="O85">
            <v>341.21089200153881</v>
          </cell>
          <cell r="P85">
            <v>344.72853006341029</v>
          </cell>
          <cell r="Q85">
            <v>348.28243243519807</v>
          </cell>
          <cell r="R85">
            <v>351.87297297576708</v>
          </cell>
          <cell r="S85">
            <v>355.50052939819767</v>
          </cell>
          <cell r="T85">
            <v>359.16548330951929</v>
          </cell>
        </row>
        <row r="86">
          <cell r="I86">
            <v>375</v>
          </cell>
          <cell r="J86">
            <v>334.60853541938292</v>
          </cell>
          <cell r="K86">
            <v>301.29598731165748</v>
          </cell>
          <cell r="L86">
            <v>304.40213151074676</v>
          </cell>
          <cell r="M86">
            <v>307.54029781498127</v>
          </cell>
          <cell r="N86">
            <v>310.71081634915629</v>
          </cell>
          <cell r="O86">
            <v>313.91402064141568</v>
          </cell>
          <cell r="P86">
            <v>317.15024765833743</v>
          </cell>
          <cell r="Q86">
            <v>320.41983784038223</v>
          </cell>
          <cell r="R86">
            <v>323.72313513770575</v>
          </cell>
          <cell r="S86">
            <v>327.0604870463419</v>
          </cell>
          <cell r="T86">
            <v>330.43224464475782</v>
          </cell>
        </row>
        <row r="88">
          <cell r="I88">
            <v>89.411764705882348</v>
          </cell>
          <cell r="J88">
            <v>107.97762237762237</v>
          </cell>
          <cell r="K88">
            <v>111.89952904238618</v>
          </cell>
          <cell r="L88">
            <v>113.04136097139011</v>
          </cell>
          <cell r="M88">
            <v>114.19484424660838</v>
          </cell>
          <cell r="N88">
            <v>115.36009775932887</v>
          </cell>
          <cell r="O88">
            <v>116.5372416140159</v>
          </cell>
          <cell r="P88">
            <v>117.72639714068953</v>
          </cell>
          <cell r="Q88">
            <v>118.92768690743127</v>
          </cell>
          <cell r="R88">
            <v>120.14123473301731</v>
          </cell>
          <cell r="S88">
            <v>121.36716569968077</v>
          </cell>
          <cell r="T88">
            <v>122.60560616600405</v>
          </cell>
        </row>
        <row r="89">
          <cell r="I89">
            <v>0</v>
          </cell>
          <cell r="J89">
            <v>128.78787878787878</v>
          </cell>
          <cell r="K89">
            <v>153.15315315315314</v>
          </cell>
          <cell r="L89">
            <v>168.46846846846847</v>
          </cell>
          <cell r="M89">
            <v>170.18753447324875</v>
          </cell>
          <cell r="N89">
            <v>171.92414196787374</v>
          </cell>
          <cell r="O89">
            <v>173.67846994713773</v>
          </cell>
          <cell r="P89">
            <v>175.45069923231262</v>
          </cell>
          <cell r="Q89">
            <v>177.24101248978516</v>
          </cell>
          <cell r="R89">
            <v>179.04959424988502</v>
          </cell>
          <cell r="S89">
            <v>180.87663092590427</v>
          </cell>
          <cell r="T89">
            <v>182.72231083331147</v>
          </cell>
        </row>
        <row r="90">
          <cell r="I90">
            <v>100</v>
          </cell>
          <cell r="J90">
            <v>116.46455944055944</v>
          </cell>
          <cell r="K90">
            <v>116.37551020408164</v>
          </cell>
          <cell r="L90">
            <v>117.56301541024571</v>
          </cell>
          <cell r="M90">
            <v>118.76263801647272</v>
          </cell>
          <cell r="N90">
            <v>119.97450166970202</v>
          </cell>
          <cell r="O90">
            <v>121.19873127857652</v>
          </cell>
          <cell r="P90">
            <v>122.43545302631709</v>
          </cell>
          <cell r="Q90">
            <v>123.68479438372849</v>
          </cell>
          <cell r="R90">
            <v>124.94688412233798</v>
          </cell>
          <cell r="S90">
            <v>126.22185232766797</v>
          </cell>
          <cell r="T90">
            <v>127.50983041264419</v>
          </cell>
        </row>
        <row r="91">
          <cell r="I91">
            <v>88.888888888888886</v>
          </cell>
          <cell r="J91">
            <v>110.76923076923076</v>
          </cell>
          <cell r="K91">
            <v>111.89952904238618</v>
          </cell>
          <cell r="L91">
            <v>113.04136097139011</v>
          </cell>
          <cell r="M91">
            <v>114.19484424660838</v>
          </cell>
          <cell r="N91">
            <v>115.36009775932887</v>
          </cell>
          <cell r="O91">
            <v>116.5372416140159</v>
          </cell>
          <cell r="P91">
            <v>117.72639714068953</v>
          </cell>
          <cell r="Q91">
            <v>118.92768690743127</v>
          </cell>
          <cell r="R91">
            <v>120.14123473301731</v>
          </cell>
          <cell r="S91">
            <v>121.36716569968077</v>
          </cell>
          <cell r="T91">
            <v>122.60560616600405</v>
          </cell>
        </row>
        <row r="92">
          <cell r="I92">
            <v>200</v>
          </cell>
          <cell r="J92">
            <v>120.37437762237761</v>
          </cell>
          <cell r="K92">
            <v>102.94756671899529</v>
          </cell>
          <cell r="L92">
            <v>103.99805209367891</v>
          </cell>
          <cell r="M92">
            <v>105.05925670687971</v>
          </cell>
          <cell r="N92">
            <v>106.13128993858255</v>
          </cell>
          <cell r="O92">
            <v>107.21426228489462</v>
          </cell>
          <cell r="P92">
            <v>108.30828536943436</v>
          </cell>
          <cell r="Q92">
            <v>109.41347195483675</v>
          </cell>
          <cell r="R92">
            <v>110.52993595437592</v>
          </cell>
          <cell r="S92">
            <v>111.6577924437063</v>
          </cell>
          <cell r="T92">
            <v>112.79715767272373</v>
          </cell>
        </row>
        <row r="96">
          <cell r="I96">
            <v>0</v>
          </cell>
          <cell r="J96">
            <v>0</v>
          </cell>
          <cell r="K96">
            <v>0</v>
          </cell>
          <cell r="L96">
            <v>0</v>
          </cell>
          <cell r="M96">
            <v>0</v>
          </cell>
          <cell r="N96">
            <v>0</v>
          </cell>
          <cell r="O96">
            <v>0</v>
          </cell>
          <cell r="P96">
            <v>0</v>
          </cell>
          <cell r="Q96">
            <v>0</v>
          </cell>
          <cell r="R96">
            <v>0</v>
          </cell>
          <cell r="S96">
            <v>0</v>
          </cell>
          <cell r="T96">
            <v>0</v>
          </cell>
        </row>
        <row r="97">
          <cell r="I97">
            <v>0</v>
          </cell>
          <cell r="J97">
            <v>0</v>
          </cell>
          <cell r="K97">
            <v>0</v>
          </cell>
          <cell r="L97">
            <v>0</v>
          </cell>
          <cell r="M97">
            <v>0</v>
          </cell>
          <cell r="N97">
            <v>0</v>
          </cell>
          <cell r="O97">
            <v>0</v>
          </cell>
          <cell r="P97">
            <v>0</v>
          </cell>
          <cell r="Q97">
            <v>0</v>
          </cell>
          <cell r="R97">
            <v>0</v>
          </cell>
          <cell r="S97">
            <v>0</v>
          </cell>
          <cell r="T97">
            <v>0</v>
          </cell>
        </row>
        <row r="98">
          <cell r="I98">
            <v>0</v>
          </cell>
          <cell r="J98">
            <v>0</v>
          </cell>
          <cell r="K98">
            <v>0</v>
          </cell>
          <cell r="L98">
            <v>0</v>
          </cell>
          <cell r="M98">
            <v>0</v>
          </cell>
          <cell r="N98">
            <v>0</v>
          </cell>
          <cell r="O98">
            <v>0</v>
          </cell>
          <cell r="P98">
            <v>0</v>
          </cell>
          <cell r="Q98">
            <v>0</v>
          </cell>
          <cell r="R98">
            <v>0</v>
          </cell>
          <cell r="S98">
            <v>0</v>
          </cell>
          <cell r="T98">
            <v>0</v>
          </cell>
        </row>
        <row r="99">
          <cell r="I99">
            <v>0</v>
          </cell>
          <cell r="J99">
            <v>0</v>
          </cell>
          <cell r="K99">
            <v>0</v>
          </cell>
          <cell r="L99">
            <v>0</v>
          </cell>
          <cell r="M99">
            <v>0</v>
          </cell>
          <cell r="N99">
            <v>0</v>
          </cell>
          <cell r="O99">
            <v>0</v>
          </cell>
          <cell r="P99">
            <v>0</v>
          </cell>
          <cell r="Q99">
            <v>0</v>
          </cell>
          <cell r="R99">
            <v>0</v>
          </cell>
          <cell r="S99">
            <v>0</v>
          </cell>
          <cell r="T99">
            <v>0</v>
          </cell>
        </row>
        <row r="100">
          <cell r="I100">
            <v>0</v>
          </cell>
          <cell r="J100">
            <v>0</v>
          </cell>
          <cell r="K100">
            <v>0</v>
          </cell>
          <cell r="L100">
            <v>0</v>
          </cell>
          <cell r="M100">
            <v>0</v>
          </cell>
          <cell r="N100">
            <v>0</v>
          </cell>
          <cell r="O100">
            <v>0</v>
          </cell>
          <cell r="P100">
            <v>0</v>
          </cell>
          <cell r="Q100">
            <v>0</v>
          </cell>
          <cell r="R100">
            <v>0</v>
          </cell>
          <cell r="S100">
            <v>0</v>
          </cell>
          <cell r="T100">
            <v>0</v>
          </cell>
        </row>
        <row r="102">
          <cell r="I102">
            <v>0</v>
          </cell>
          <cell r="J102">
            <v>0</v>
          </cell>
          <cell r="K102">
            <v>0</v>
          </cell>
          <cell r="L102">
            <v>0</v>
          </cell>
          <cell r="M102">
            <v>0</v>
          </cell>
          <cell r="N102">
            <v>0</v>
          </cell>
          <cell r="O102">
            <v>0</v>
          </cell>
          <cell r="P102">
            <v>0</v>
          </cell>
          <cell r="Q102">
            <v>0</v>
          </cell>
          <cell r="R102">
            <v>0</v>
          </cell>
          <cell r="S102">
            <v>0</v>
          </cell>
          <cell r="T102">
            <v>0</v>
          </cell>
        </row>
        <row r="103">
          <cell r="I103">
            <v>0</v>
          </cell>
          <cell r="J103">
            <v>0</v>
          </cell>
          <cell r="K103">
            <v>0</v>
          </cell>
          <cell r="L103">
            <v>0</v>
          </cell>
          <cell r="M103">
            <v>0</v>
          </cell>
          <cell r="N103">
            <v>0</v>
          </cell>
          <cell r="O103">
            <v>0</v>
          </cell>
          <cell r="P103">
            <v>0</v>
          </cell>
          <cell r="Q103">
            <v>0</v>
          </cell>
          <cell r="R103">
            <v>0</v>
          </cell>
          <cell r="S103">
            <v>0</v>
          </cell>
          <cell r="T103">
            <v>0</v>
          </cell>
        </row>
        <row r="104">
          <cell r="I104">
            <v>0</v>
          </cell>
          <cell r="J104">
            <v>0</v>
          </cell>
          <cell r="K104">
            <v>0</v>
          </cell>
          <cell r="L104">
            <v>0</v>
          </cell>
          <cell r="M104">
            <v>0</v>
          </cell>
          <cell r="N104">
            <v>0</v>
          </cell>
          <cell r="O104">
            <v>0</v>
          </cell>
          <cell r="P104">
            <v>0</v>
          </cell>
          <cell r="Q104">
            <v>0</v>
          </cell>
          <cell r="R104">
            <v>0</v>
          </cell>
          <cell r="S104">
            <v>0</v>
          </cell>
          <cell r="T104">
            <v>0</v>
          </cell>
        </row>
        <row r="105">
          <cell r="I105">
            <v>0</v>
          </cell>
          <cell r="J105">
            <v>0</v>
          </cell>
          <cell r="K105">
            <v>0</v>
          </cell>
          <cell r="L105">
            <v>0</v>
          </cell>
          <cell r="M105">
            <v>0</v>
          </cell>
          <cell r="N105">
            <v>0</v>
          </cell>
          <cell r="O105">
            <v>0</v>
          </cell>
          <cell r="P105">
            <v>0</v>
          </cell>
          <cell r="Q105">
            <v>0</v>
          </cell>
          <cell r="R105">
            <v>0</v>
          </cell>
          <cell r="S105">
            <v>0</v>
          </cell>
          <cell r="T105">
            <v>0</v>
          </cell>
        </row>
        <row r="106">
          <cell r="I106">
            <v>0</v>
          </cell>
          <cell r="J106">
            <v>0</v>
          </cell>
          <cell r="K106">
            <v>0</v>
          </cell>
          <cell r="L106">
            <v>0</v>
          </cell>
          <cell r="M106">
            <v>0</v>
          </cell>
          <cell r="N106">
            <v>0</v>
          </cell>
          <cell r="O106">
            <v>0</v>
          </cell>
          <cell r="P106">
            <v>0</v>
          </cell>
          <cell r="Q106">
            <v>0</v>
          </cell>
          <cell r="R106">
            <v>0</v>
          </cell>
          <cell r="S106">
            <v>0</v>
          </cell>
          <cell r="T106">
            <v>0</v>
          </cell>
        </row>
        <row r="109">
          <cell r="I109">
            <v>0</v>
          </cell>
          <cell r="J109">
            <v>0</v>
          </cell>
          <cell r="K109">
            <v>0</v>
          </cell>
          <cell r="L109">
            <v>0</v>
          </cell>
          <cell r="M109">
            <v>0</v>
          </cell>
          <cell r="N109">
            <v>0</v>
          </cell>
          <cell r="O109">
            <v>0</v>
          </cell>
          <cell r="P109">
            <v>0</v>
          </cell>
          <cell r="Q109">
            <v>0</v>
          </cell>
          <cell r="R109">
            <v>0</v>
          </cell>
          <cell r="S109">
            <v>0</v>
          </cell>
          <cell r="T109">
            <v>0</v>
          </cell>
        </row>
        <row r="110">
          <cell r="I110">
            <v>0</v>
          </cell>
          <cell r="J110">
            <v>0</v>
          </cell>
          <cell r="K110">
            <v>0</v>
          </cell>
          <cell r="L110">
            <v>0</v>
          </cell>
          <cell r="M110">
            <v>0</v>
          </cell>
          <cell r="N110">
            <v>0</v>
          </cell>
          <cell r="O110">
            <v>0</v>
          </cell>
          <cell r="P110">
            <v>0</v>
          </cell>
          <cell r="Q110">
            <v>0</v>
          </cell>
          <cell r="R110">
            <v>0</v>
          </cell>
          <cell r="S110">
            <v>0</v>
          </cell>
          <cell r="T110">
            <v>0</v>
          </cell>
        </row>
        <row r="111">
          <cell r="I111">
            <v>0</v>
          </cell>
          <cell r="J111">
            <v>0</v>
          </cell>
          <cell r="K111">
            <v>0</v>
          </cell>
          <cell r="L111">
            <v>0</v>
          </cell>
          <cell r="M111">
            <v>0</v>
          </cell>
          <cell r="N111">
            <v>0</v>
          </cell>
          <cell r="O111">
            <v>0</v>
          </cell>
          <cell r="P111">
            <v>0</v>
          </cell>
          <cell r="Q111">
            <v>0</v>
          </cell>
          <cell r="R111">
            <v>0</v>
          </cell>
          <cell r="S111">
            <v>0</v>
          </cell>
          <cell r="T111">
            <v>0</v>
          </cell>
        </row>
        <row r="112">
          <cell r="I112">
            <v>0</v>
          </cell>
          <cell r="J112">
            <v>0</v>
          </cell>
          <cell r="K112">
            <v>0</v>
          </cell>
          <cell r="L112">
            <v>0</v>
          </cell>
          <cell r="M112">
            <v>0</v>
          </cell>
          <cell r="N112">
            <v>0</v>
          </cell>
          <cell r="O112">
            <v>0</v>
          </cell>
          <cell r="P112">
            <v>0</v>
          </cell>
          <cell r="Q112">
            <v>0</v>
          </cell>
          <cell r="R112">
            <v>0</v>
          </cell>
          <cell r="S112">
            <v>0</v>
          </cell>
          <cell r="T112">
            <v>0</v>
          </cell>
        </row>
        <row r="113">
          <cell r="I113">
            <v>0</v>
          </cell>
          <cell r="J113">
            <v>0</v>
          </cell>
          <cell r="K113">
            <v>0</v>
          </cell>
          <cell r="L113">
            <v>0</v>
          </cell>
          <cell r="M113">
            <v>0</v>
          </cell>
          <cell r="N113">
            <v>0</v>
          </cell>
          <cell r="O113">
            <v>0</v>
          </cell>
          <cell r="P113">
            <v>0</v>
          </cell>
          <cell r="Q113">
            <v>0</v>
          </cell>
          <cell r="R113">
            <v>0</v>
          </cell>
          <cell r="S113">
            <v>0</v>
          </cell>
          <cell r="T113">
            <v>0</v>
          </cell>
        </row>
        <row r="115">
          <cell r="I115">
            <v>0</v>
          </cell>
          <cell r="J115">
            <v>0</v>
          </cell>
          <cell r="K115">
            <v>0</v>
          </cell>
          <cell r="L115">
            <v>0</v>
          </cell>
          <cell r="M115">
            <v>0</v>
          </cell>
          <cell r="N115">
            <v>0</v>
          </cell>
          <cell r="O115">
            <v>0</v>
          </cell>
          <cell r="P115">
            <v>0</v>
          </cell>
          <cell r="Q115">
            <v>0</v>
          </cell>
          <cell r="R115">
            <v>0</v>
          </cell>
          <cell r="S115">
            <v>0</v>
          </cell>
          <cell r="T115">
            <v>0</v>
          </cell>
        </row>
        <row r="116">
          <cell r="I116">
            <v>0</v>
          </cell>
          <cell r="J116">
            <v>0</v>
          </cell>
          <cell r="K116">
            <v>0</v>
          </cell>
          <cell r="L116">
            <v>0</v>
          </cell>
          <cell r="M116">
            <v>0</v>
          </cell>
          <cell r="N116">
            <v>0</v>
          </cell>
          <cell r="O116">
            <v>0</v>
          </cell>
          <cell r="P116">
            <v>0</v>
          </cell>
          <cell r="Q116">
            <v>0</v>
          </cell>
          <cell r="R116">
            <v>0</v>
          </cell>
          <cell r="S116">
            <v>0</v>
          </cell>
          <cell r="T116">
            <v>0</v>
          </cell>
        </row>
        <row r="117">
          <cell r="I117">
            <v>0</v>
          </cell>
          <cell r="J117">
            <v>0</v>
          </cell>
          <cell r="K117">
            <v>0</v>
          </cell>
          <cell r="L117">
            <v>0</v>
          </cell>
          <cell r="M117">
            <v>0</v>
          </cell>
          <cell r="N117">
            <v>0</v>
          </cell>
          <cell r="O117">
            <v>0</v>
          </cell>
          <cell r="P117">
            <v>0</v>
          </cell>
          <cell r="Q117">
            <v>0</v>
          </cell>
          <cell r="R117">
            <v>0</v>
          </cell>
          <cell r="S117">
            <v>0</v>
          </cell>
          <cell r="T117">
            <v>0</v>
          </cell>
        </row>
        <row r="118">
          <cell r="I118">
            <v>0</v>
          </cell>
          <cell r="J118">
            <v>0</v>
          </cell>
          <cell r="K118">
            <v>0</v>
          </cell>
          <cell r="L118">
            <v>0</v>
          </cell>
          <cell r="M118">
            <v>0</v>
          </cell>
          <cell r="N118">
            <v>0</v>
          </cell>
          <cell r="O118">
            <v>0</v>
          </cell>
          <cell r="P118">
            <v>0</v>
          </cell>
          <cell r="Q118">
            <v>0</v>
          </cell>
          <cell r="R118">
            <v>0</v>
          </cell>
          <cell r="S118">
            <v>0</v>
          </cell>
          <cell r="T118">
            <v>0</v>
          </cell>
        </row>
        <row r="119">
          <cell r="I119">
            <v>0</v>
          </cell>
          <cell r="J119">
            <v>0</v>
          </cell>
          <cell r="K119">
            <v>0</v>
          </cell>
          <cell r="L119">
            <v>0</v>
          </cell>
          <cell r="M119">
            <v>0</v>
          </cell>
          <cell r="N119">
            <v>0</v>
          </cell>
          <cell r="O119">
            <v>0</v>
          </cell>
          <cell r="P119">
            <v>0</v>
          </cell>
          <cell r="Q119">
            <v>0</v>
          </cell>
          <cell r="R119">
            <v>0</v>
          </cell>
          <cell r="S119">
            <v>0</v>
          </cell>
          <cell r="T119">
            <v>0</v>
          </cell>
        </row>
        <row r="123">
          <cell r="I123">
            <v>1300</v>
          </cell>
          <cell r="J123">
            <v>1166.2149999999999</v>
          </cell>
          <cell r="K123">
            <v>1032.43</v>
          </cell>
          <cell r="L123">
            <v>1011.7814000000001</v>
          </cell>
          <cell r="M123">
            <v>991.54577200000006</v>
          </cell>
          <cell r="N123">
            <v>971.71485656000004</v>
          </cell>
          <cell r="O123">
            <v>952.28055942880007</v>
          </cell>
          <cell r="P123">
            <v>933.23494824022407</v>
          </cell>
          <cell r="Q123">
            <v>914.57024927541954</v>
          </cell>
          <cell r="R123">
            <v>896.27884428991115</v>
          </cell>
          <cell r="S123">
            <v>878.3532674041129</v>
          </cell>
          <cell r="T123">
            <v>860.78620205603067</v>
          </cell>
        </row>
        <row r="124">
          <cell r="I124">
            <v>0</v>
          </cell>
          <cell r="J124">
            <v>1075</v>
          </cell>
          <cell r="K124">
            <v>1053.5</v>
          </cell>
          <cell r="L124">
            <v>1032.43</v>
          </cell>
          <cell r="M124">
            <v>1011.7814000000001</v>
          </cell>
          <cell r="N124">
            <v>991.54577200000006</v>
          </cell>
          <cell r="O124">
            <v>971.71485656000004</v>
          </cell>
          <cell r="P124">
            <v>952.28055942880007</v>
          </cell>
          <cell r="Q124">
            <v>933.23494824022407</v>
          </cell>
          <cell r="R124">
            <v>914.57024927541954</v>
          </cell>
          <cell r="S124">
            <v>896.27884428991115</v>
          </cell>
          <cell r="T124">
            <v>878.3532674041129</v>
          </cell>
        </row>
        <row r="125">
          <cell r="I125">
            <v>1100</v>
          </cell>
          <cell r="J125">
            <v>1107.5122000000001</v>
          </cell>
          <cell r="K125">
            <v>1115.0244000000002</v>
          </cell>
          <cell r="L125">
            <v>1092.7239120000002</v>
          </cell>
          <cell r="M125">
            <v>1070.8694337600002</v>
          </cell>
          <cell r="N125">
            <v>1049.4520450848001</v>
          </cell>
          <cell r="O125">
            <v>1028.4630041831042</v>
          </cell>
          <cell r="P125">
            <v>1007.8937440994421</v>
          </cell>
          <cell r="Q125">
            <v>987.73586921745323</v>
          </cell>
          <cell r="R125">
            <v>967.98115183310415</v>
          </cell>
          <cell r="S125">
            <v>948.62152879644202</v>
          </cell>
          <cell r="T125">
            <v>929.64909822051311</v>
          </cell>
        </row>
        <row r="126">
          <cell r="I126">
            <v>1075</v>
          </cell>
          <cell r="J126">
            <v>1053.5</v>
          </cell>
          <cell r="K126">
            <v>1032.43</v>
          </cell>
          <cell r="L126">
            <v>1011.7814000000001</v>
          </cell>
          <cell r="M126">
            <v>991.54577200000006</v>
          </cell>
          <cell r="N126">
            <v>971.71485656000004</v>
          </cell>
          <cell r="O126">
            <v>952.28055942880007</v>
          </cell>
          <cell r="P126">
            <v>933.23494824022407</v>
          </cell>
          <cell r="Q126">
            <v>914.57024927541954</v>
          </cell>
          <cell r="R126">
            <v>896.27884428991115</v>
          </cell>
          <cell r="S126">
            <v>878.3532674041129</v>
          </cell>
          <cell r="T126">
            <v>860.78620205603067</v>
          </cell>
        </row>
        <row r="127">
          <cell r="I127">
            <v>975</v>
          </cell>
          <cell r="J127">
            <v>962.41780000000006</v>
          </cell>
          <cell r="K127">
            <v>949.83560000000011</v>
          </cell>
          <cell r="L127">
            <v>930.83888800000011</v>
          </cell>
          <cell r="M127">
            <v>912.22211024000012</v>
          </cell>
          <cell r="N127">
            <v>893.97766803520005</v>
          </cell>
          <cell r="O127">
            <v>876.09811467449606</v>
          </cell>
          <cell r="P127">
            <v>858.57615238100607</v>
          </cell>
          <cell r="Q127">
            <v>841.40462933338597</v>
          </cell>
          <cell r="R127">
            <v>824.57653674671826</v>
          </cell>
          <cell r="S127">
            <v>808.08500601178389</v>
          </cell>
          <cell r="T127">
            <v>791.92330589154824</v>
          </cell>
        </row>
        <row r="129">
          <cell r="I129">
            <v>380</v>
          </cell>
          <cell r="J129">
            <v>386.02</v>
          </cell>
          <cell r="K129">
            <v>392.04</v>
          </cell>
          <cell r="L129">
            <v>388.11959999999999</v>
          </cell>
          <cell r="M129">
            <v>384.238404</v>
          </cell>
          <cell r="N129">
            <v>380.39601995999999</v>
          </cell>
          <cell r="O129">
            <v>376.59205976039999</v>
          </cell>
          <cell r="P129">
            <v>372.82613916279598</v>
          </cell>
          <cell r="Q129">
            <v>369.09787777116804</v>
          </cell>
          <cell r="R129">
            <v>365.40689899345637</v>
          </cell>
          <cell r="S129">
            <v>361.75283000352181</v>
          </cell>
          <cell r="T129">
            <v>358.13530170348656</v>
          </cell>
        </row>
        <row r="130">
          <cell r="I130">
            <v>0</v>
          </cell>
          <cell r="J130">
            <v>425</v>
          </cell>
          <cell r="K130">
            <v>420.75</v>
          </cell>
          <cell r="L130">
            <v>416.54250000000002</v>
          </cell>
          <cell r="M130">
            <v>412.37707499999999</v>
          </cell>
          <cell r="N130">
            <v>408.25330424999999</v>
          </cell>
          <cell r="O130">
            <v>404.17077120749997</v>
          </cell>
          <cell r="P130">
            <v>400.12906349542499</v>
          </cell>
          <cell r="Q130">
            <v>396.12777286047071</v>
          </cell>
          <cell r="R130">
            <v>392.16649513186599</v>
          </cell>
          <cell r="S130">
            <v>388.2448301805473</v>
          </cell>
          <cell r="T130">
            <v>384.36238187874176</v>
          </cell>
        </row>
        <row r="131">
          <cell r="I131">
            <v>425</v>
          </cell>
          <cell r="J131">
            <v>416.36080000000004</v>
          </cell>
          <cell r="K131">
            <v>407.72160000000002</v>
          </cell>
          <cell r="L131">
            <v>403.644384</v>
          </cell>
          <cell r="M131">
            <v>399.60794016</v>
          </cell>
          <cell r="N131">
            <v>395.61186075839998</v>
          </cell>
          <cell r="O131">
            <v>391.65574215081597</v>
          </cell>
          <cell r="P131">
            <v>387.73918472930779</v>
          </cell>
          <cell r="Q131">
            <v>383.8617928820147</v>
          </cell>
          <cell r="R131">
            <v>380.02317495319454</v>
          </cell>
          <cell r="S131">
            <v>376.22294320366257</v>
          </cell>
          <cell r="T131">
            <v>372.46071377162588</v>
          </cell>
        </row>
        <row r="132">
          <cell r="I132">
            <v>400</v>
          </cell>
          <cell r="J132">
            <v>396</v>
          </cell>
          <cell r="K132">
            <v>392.04</v>
          </cell>
          <cell r="L132">
            <v>388.11959999999999</v>
          </cell>
          <cell r="M132">
            <v>384.238404</v>
          </cell>
          <cell r="N132">
            <v>380.39601995999999</v>
          </cell>
          <cell r="O132">
            <v>376.59205976039999</v>
          </cell>
          <cell r="P132">
            <v>372.82613916279598</v>
          </cell>
          <cell r="Q132">
            <v>369.09787777116804</v>
          </cell>
          <cell r="R132">
            <v>365.40689899345637</v>
          </cell>
          <cell r="S132">
            <v>361.75283000352181</v>
          </cell>
          <cell r="T132">
            <v>358.13530170348656</v>
          </cell>
        </row>
        <row r="133">
          <cell r="I133">
            <v>500</v>
          </cell>
          <cell r="J133">
            <v>430.33839999999998</v>
          </cell>
          <cell r="K133">
            <v>360.67680000000001</v>
          </cell>
          <cell r="L133">
            <v>357.07003200000003</v>
          </cell>
          <cell r="M133">
            <v>353.49933168000001</v>
          </cell>
          <cell r="N133">
            <v>349.9643383632</v>
          </cell>
          <cell r="O133">
            <v>346.46469497956798</v>
          </cell>
          <cell r="P133">
            <v>343.0000480297723</v>
          </cell>
          <cell r="Q133">
            <v>339.57004754947457</v>
          </cell>
          <cell r="R133">
            <v>336.17434707397985</v>
          </cell>
          <cell r="S133">
            <v>332.81260360324006</v>
          </cell>
          <cell r="T133">
            <v>329.4844775672077</v>
          </cell>
        </row>
        <row r="137">
          <cell r="I137">
            <v>0.01</v>
          </cell>
          <cell r="J137">
            <v>1.291549665014884E-2</v>
          </cell>
          <cell r="K137">
            <v>1.6681005372000589E-2</v>
          </cell>
          <cell r="L137">
            <v>2.1544346900318839E-2</v>
          </cell>
          <cell r="M137">
            <v>2.782559402207125E-2</v>
          </cell>
          <cell r="N137">
            <v>3.5938136638046278E-2</v>
          </cell>
          <cell r="O137">
            <v>4.6415888336127795E-2</v>
          </cell>
          <cell r="P137">
            <v>5.9948425031894112E-2</v>
          </cell>
          <cell r="Q137">
            <v>7.7426368268112722E-2</v>
          </cell>
          <cell r="R137">
            <v>0.1</v>
          </cell>
          <cell r="S137">
            <v>0.1</v>
          </cell>
          <cell r="T137">
            <v>0.1</v>
          </cell>
        </row>
        <row r="138">
          <cell r="I138">
            <v>0</v>
          </cell>
          <cell r="J138">
            <v>0.05</v>
          </cell>
          <cell r="K138">
            <v>0.1</v>
          </cell>
          <cell r="L138">
            <v>0.15</v>
          </cell>
          <cell r="M138">
            <v>0.2</v>
          </cell>
          <cell r="N138">
            <v>0.2</v>
          </cell>
          <cell r="O138">
            <v>0.2</v>
          </cell>
          <cell r="P138">
            <v>0.2</v>
          </cell>
          <cell r="Q138">
            <v>0.2</v>
          </cell>
          <cell r="R138">
            <v>0.2</v>
          </cell>
          <cell r="S138">
            <v>0.2</v>
          </cell>
          <cell r="T138">
            <v>0.2</v>
          </cell>
        </row>
        <row r="139">
          <cell r="I139">
            <v>0.01</v>
          </cell>
          <cell r="J139">
            <v>1.291549665014884E-2</v>
          </cell>
          <cell r="K139">
            <v>1.6681005372000589E-2</v>
          </cell>
          <cell r="L139">
            <v>2.1544346900318839E-2</v>
          </cell>
          <cell r="M139">
            <v>2.782559402207125E-2</v>
          </cell>
          <cell r="N139">
            <v>3.5938136638046278E-2</v>
          </cell>
          <cell r="O139">
            <v>4.6415888336127795E-2</v>
          </cell>
          <cell r="P139">
            <v>5.9948425031894112E-2</v>
          </cell>
          <cell r="Q139">
            <v>7.7426368268112722E-2</v>
          </cell>
          <cell r="R139">
            <v>0.1</v>
          </cell>
          <cell r="S139">
            <v>0.1</v>
          </cell>
          <cell r="T139">
            <v>0.1</v>
          </cell>
        </row>
        <row r="140">
          <cell r="I140">
            <v>0.01</v>
          </cell>
          <cell r="J140">
            <v>1.291549665014884E-2</v>
          </cell>
          <cell r="K140">
            <v>1.6681005372000589E-2</v>
          </cell>
          <cell r="L140">
            <v>2.1544346900318839E-2</v>
          </cell>
          <cell r="M140">
            <v>2.782559402207125E-2</v>
          </cell>
          <cell r="N140">
            <v>3.5938136638046278E-2</v>
          </cell>
          <cell r="O140">
            <v>4.6415888336127795E-2</v>
          </cell>
          <cell r="P140">
            <v>5.9948425031894112E-2</v>
          </cell>
          <cell r="Q140">
            <v>7.7426368268112722E-2</v>
          </cell>
          <cell r="R140">
            <v>0.1</v>
          </cell>
          <cell r="S140">
            <v>0.1</v>
          </cell>
          <cell r="T140">
            <v>0.1</v>
          </cell>
        </row>
        <row r="141">
          <cell r="I141">
            <v>0.01</v>
          </cell>
          <cell r="J141">
            <v>1.291549665014884E-2</v>
          </cell>
          <cell r="K141">
            <v>1.6681005372000589E-2</v>
          </cell>
          <cell r="L141">
            <v>2.1544346900318839E-2</v>
          </cell>
          <cell r="M141">
            <v>2.782559402207125E-2</v>
          </cell>
          <cell r="N141">
            <v>3.5938136638046278E-2</v>
          </cell>
          <cell r="O141">
            <v>4.6415888336127795E-2</v>
          </cell>
          <cell r="P141">
            <v>5.9948425031894112E-2</v>
          </cell>
          <cell r="Q141">
            <v>7.7426368268112722E-2</v>
          </cell>
          <cell r="R141">
            <v>0.1</v>
          </cell>
          <cell r="S141">
            <v>0.1</v>
          </cell>
          <cell r="T141">
            <v>0.1</v>
          </cell>
        </row>
        <row r="143">
          <cell r="I143">
            <v>0.01</v>
          </cell>
          <cell r="J143">
            <v>1.291549665014884E-2</v>
          </cell>
          <cell r="K143">
            <v>1.6681005372000589E-2</v>
          </cell>
          <cell r="L143">
            <v>2.1544346900318839E-2</v>
          </cell>
          <cell r="M143">
            <v>2.782559402207125E-2</v>
          </cell>
          <cell r="N143">
            <v>3.5938136638046278E-2</v>
          </cell>
          <cell r="O143">
            <v>4.6415888336127795E-2</v>
          </cell>
          <cell r="P143">
            <v>5.9948425031894112E-2</v>
          </cell>
          <cell r="Q143">
            <v>7.7426368268112722E-2</v>
          </cell>
          <cell r="R143">
            <v>0.1</v>
          </cell>
          <cell r="S143">
            <v>0.1</v>
          </cell>
          <cell r="T143">
            <v>0.1</v>
          </cell>
        </row>
        <row r="144">
          <cell r="I144">
            <v>0</v>
          </cell>
          <cell r="J144">
            <v>0.05</v>
          </cell>
          <cell r="K144">
            <v>0.1</v>
          </cell>
          <cell r="L144">
            <v>0.15</v>
          </cell>
          <cell r="M144">
            <v>0.2</v>
          </cell>
          <cell r="N144">
            <v>0.2</v>
          </cell>
          <cell r="O144">
            <v>0.2</v>
          </cell>
          <cell r="P144">
            <v>0.2</v>
          </cell>
          <cell r="Q144">
            <v>0.2</v>
          </cell>
          <cell r="R144">
            <v>0.2</v>
          </cell>
          <cell r="S144">
            <v>0.2</v>
          </cell>
          <cell r="T144">
            <v>0.2</v>
          </cell>
        </row>
        <row r="145">
          <cell r="I145">
            <v>0.01</v>
          </cell>
          <cell r="J145">
            <v>1.291549665014884E-2</v>
          </cell>
          <cell r="K145">
            <v>1.6681005372000589E-2</v>
          </cell>
          <cell r="L145">
            <v>2.1544346900318839E-2</v>
          </cell>
          <cell r="M145">
            <v>2.782559402207125E-2</v>
          </cell>
          <cell r="N145">
            <v>3.5938136638046278E-2</v>
          </cell>
          <cell r="O145">
            <v>4.6415888336127795E-2</v>
          </cell>
          <cell r="P145">
            <v>5.9948425031894112E-2</v>
          </cell>
          <cell r="Q145">
            <v>7.7426368268112722E-2</v>
          </cell>
          <cell r="R145">
            <v>0.1</v>
          </cell>
          <cell r="S145">
            <v>0.1</v>
          </cell>
          <cell r="T145">
            <v>0.1</v>
          </cell>
        </row>
        <row r="146">
          <cell r="I146">
            <v>0.01</v>
          </cell>
          <cell r="J146">
            <v>1.291549665014884E-2</v>
          </cell>
          <cell r="K146">
            <v>1.6681005372000589E-2</v>
          </cell>
          <cell r="L146">
            <v>2.1544346900318839E-2</v>
          </cell>
          <cell r="M146">
            <v>2.782559402207125E-2</v>
          </cell>
          <cell r="N146">
            <v>3.5938136638046278E-2</v>
          </cell>
          <cell r="O146">
            <v>4.6415888336127795E-2</v>
          </cell>
          <cell r="P146">
            <v>5.9948425031894112E-2</v>
          </cell>
          <cell r="Q146">
            <v>7.7426368268112722E-2</v>
          </cell>
          <cell r="R146">
            <v>0.1</v>
          </cell>
          <cell r="S146">
            <v>0.1</v>
          </cell>
          <cell r="T146">
            <v>0.1</v>
          </cell>
        </row>
        <row r="147">
          <cell r="I147">
            <v>0.01</v>
          </cell>
          <cell r="J147">
            <v>1.291549665014884E-2</v>
          </cell>
          <cell r="K147">
            <v>1.6681005372000589E-2</v>
          </cell>
          <cell r="L147">
            <v>2.1544346900318839E-2</v>
          </cell>
          <cell r="M147">
            <v>2.782559402207125E-2</v>
          </cell>
          <cell r="N147">
            <v>3.5938136638046278E-2</v>
          </cell>
          <cell r="O147">
            <v>4.6415888336127795E-2</v>
          </cell>
          <cell r="P147">
            <v>5.9948425031894112E-2</v>
          </cell>
          <cell r="Q147">
            <v>7.7426368268112722E-2</v>
          </cell>
          <cell r="R147">
            <v>0.1</v>
          </cell>
          <cell r="S147">
            <v>0.1</v>
          </cell>
          <cell r="T147">
            <v>0.1</v>
          </cell>
        </row>
        <row r="151">
          <cell r="I151">
            <v>1200</v>
          </cell>
          <cell r="J151">
            <v>900</v>
          </cell>
          <cell r="K151">
            <v>600</v>
          </cell>
          <cell r="L151">
            <v>600</v>
          </cell>
          <cell r="M151">
            <v>600</v>
          </cell>
          <cell r="N151">
            <v>600</v>
          </cell>
          <cell r="O151">
            <v>600</v>
          </cell>
          <cell r="P151">
            <v>600</v>
          </cell>
          <cell r="Q151">
            <v>600</v>
          </cell>
          <cell r="R151">
            <v>600</v>
          </cell>
          <cell r="S151">
            <v>600</v>
          </cell>
          <cell r="T151">
            <v>600</v>
          </cell>
        </row>
        <row r="152">
          <cell r="I152">
            <v>0</v>
          </cell>
          <cell r="J152">
            <v>600</v>
          </cell>
          <cell r="K152">
            <v>600</v>
          </cell>
          <cell r="L152">
            <v>600</v>
          </cell>
          <cell r="M152">
            <v>600</v>
          </cell>
          <cell r="N152">
            <v>600</v>
          </cell>
          <cell r="O152">
            <v>600</v>
          </cell>
          <cell r="P152">
            <v>600</v>
          </cell>
          <cell r="Q152">
            <v>600</v>
          </cell>
          <cell r="R152">
            <v>600</v>
          </cell>
          <cell r="S152">
            <v>600</v>
          </cell>
          <cell r="T152">
            <v>600</v>
          </cell>
        </row>
        <row r="153">
          <cell r="I153">
            <v>1200</v>
          </cell>
          <cell r="J153">
            <v>900</v>
          </cell>
          <cell r="K153">
            <v>600</v>
          </cell>
          <cell r="L153">
            <v>600</v>
          </cell>
          <cell r="M153">
            <v>600</v>
          </cell>
          <cell r="N153">
            <v>600</v>
          </cell>
          <cell r="O153">
            <v>600</v>
          </cell>
          <cell r="P153">
            <v>600</v>
          </cell>
          <cell r="Q153">
            <v>600</v>
          </cell>
          <cell r="R153">
            <v>600</v>
          </cell>
          <cell r="S153">
            <v>600</v>
          </cell>
          <cell r="T153">
            <v>600</v>
          </cell>
        </row>
        <row r="154">
          <cell r="I154">
            <v>1200</v>
          </cell>
          <cell r="J154">
            <v>900</v>
          </cell>
          <cell r="K154">
            <v>600</v>
          </cell>
          <cell r="L154">
            <v>600</v>
          </cell>
          <cell r="M154">
            <v>600</v>
          </cell>
          <cell r="N154">
            <v>600</v>
          </cell>
          <cell r="O154">
            <v>600</v>
          </cell>
          <cell r="P154">
            <v>600</v>
          </cell>
          <cell r="Q154">
            <v>600</v>
          </cell>
          <cell r="R154">
            <v>600</v>
          </cell>
          <cell r="S154">
            <v>600</v>
          </cell>
          <cell r="T154">
            <v>600</v>
          </cell>
        </row>
        <row r="155">
          <cell r="I155">
            <v>1200</v>
          </cell>
          <cell r="J155">
            <v>900</v>
          </cell>
          <cell r="K155">
            <v>600</v>
          </cell>
          <cell r="L155">
            <v>600</v>
          </cell>
          <cell r="M155">
            <v>600</v>
          </cell>
          <cell r="N155">
            <v>600</v>
          </cell>
          <cell r="O155">
            <v>600</v>
          </cell>
          <cell r="P155">
            <v>600</v>
          </cell>
          <cell r="Q155">
            <v>600</v>
          </cell>
          <cell r="R155">
            <v>600</v>
          </cell>
          <cell r="S155">
            <v>600</v>
          </cell>
          <cell r="T155">
            <v>600</v>
          </cell>
        </row>
        <row r="157">
          <cell r="I157">
            <v>200</v>
          </cell>
          <cell r="J157">
            <v>175</v>
          </cell>
          <cell r="K157">
            <v>150</v>
          </cell>
          <cell r="L157">
            <v>150</v>
          </cell>
          <cell r="M157">
            <v>150</v>
          </cell>
          <cell r="N157">
            <v>150</v>
          </cell>
          <cell r="O157">
            <v>150</v>
          </cell>
          <cell r="P157">
            <v>150</v>
          </cell>
          <cell r="Q157">
            <v>150</v>
          </cell>
          <cell r="R157">
            <v>150</v>
          </cell>
          <cell r="S157">
            <v>150</v>
          </cell>
          <cell r="T157">
            <v>150</v>
          </cell>
        </row>
        <row r="158">
          <cell r="I158">
            <v>0</v>
          </cell>
          <cell r="J158">
            <v>200</v>
          </cell>
          <cell r="K158">
            <v>200</v>
          </cell>
          <cell r="L158">
            <v>200</v>
          </cell>
          <cell r="M158">
            <v>200</v>
          </cell>
          <cell r="N158">
            <v>200</v>
          </cell>
          <cell r="O158">
            <v>200</v>
          </cell>
          <cell r="P158">
            <v>200</v>
          </cell>
          <cell r="Q158">
            <v>200</v>
          </cell>
          <cell r="R158">
            <v>200</v>
          </cell>
          <cell r="S158">
            <v>200</v>
          </cell>
          <cell r="T158">
            <v>200</v>
          </cell>
        </row>
        <row r="159">
          <cell r="I159">
            <v>200</v>
          </cell>
          <cell r="J159">
            <v>175</v>
          </cell>
          <cell r="K159">
            <v>150</v>
          </cell>
          <cell r="L159">
            <v>150</v>
          </cell>
          <cell r="M159">
            <v>150</v>
          </cell>
          <cell r="N159">
            <v>150</v>
          </cell>
          <cell r="O159">
            <v>150</v>
          </cell>
          <cell r="P159">
            <v>150</v>
          </cell>
          <cell r="Q159">
            <v>150</v>
          </cell>
          <cell r="R159">
            <v>150</v>
          </cell>
          <cell r="S159">
            <v>150</v>
          </cell>
          <cell r="T159">
            <v>150</v>
          </cell>
        </row>
        <row r="160">
          <cell r="I160">
            <v>200</v>
          </cell>
          <cell r="J160">
            <v>175</v>
          </cell>
          <cell r="K160">
            <v>150</v>
          </cell>
          <cell r="L160">
            <v>150</v>
          </cell>
          <cell r="M160">
            <v>150</v>
          </cell>
          <cell r="N160">
            <v>150</v>
          </cell>
          <cell r="O160">
            <v>150</v>
          </cell>
          <cell r="P160">
            <v>150</v>
          </cell>
          <cell r="Q160">
            <v>150</v>
          </cell>
          <cell r="R160">
            <v>150</v>
          </cell>
          <cell r="S160">
            <v>150</v>
          </cell>
          <cell r="T160">
            <v>150</v>
          </cell>
        </row>
        <row r="161">
          <cell r="I161">
            <v>200</v>
          </cell>
          <cell r="J161">
            <v>175</v>
          </cell>
          <cell r="K161">
            <v>150</v>
          </cell>
          <cell r="L161">
            <v>150</v>
          </cell>
          <cell r="M161">
            <v>150</v>
          </cell>
          <cell r="N161">
            <v>150</v>
          </cell>
          <cell r="O161">
            <v>150</v>
          </cell>
          <cell r="P161">
            <v>150</v>
          </cell>
          <cell r="Q161">
            <v>150</v>
          </cell>
          <cell r="R161">
            <v>150</v>
          </cell>
          <cell r="S161">
            <v>150</v>
          </cell>
          <cell r="T161">
            <v>150</v>
          </cell>
        </row>
        <row r="164">
          <cell r="I164">
            <v>3.7160931287140049E-2</v>
          </cell>
          <cell r="J164">
            <v>3.6145002060547646E-2</v>
          </cell>
          <cell r="K164">
            <v>3.7265512882257851E-2</v>
          </cell>
          <cell r="L164">
            <v>3.8943003426187506E-2</v>
          </cell>
          <cell r="M164">
            <v>3.8606492498134332E-2</v>
          </cell>
          <cell r="N164">
            <v>3.821816883561819E-2</v>
          </cell>
          <cell r="O164">
            <v>3.7758326836739825E-2</v>
          </cell>
          <cell r="P164">
            <v>3.720539545691616E-2</v>
          </cell>
          <cell r="Q164">
            <v>3.6535685795451522E-2</v>
          </cell>
          <cell r="R164">
            <v>3.5723500709172622E-2</v>
          </cell>
          <cell r="S164">
            <v>3.4929370426026937E-2</v>
          </cell>
          <cell r="T164">
            <v>3.4152893589326584E-2</v>
          </cell>
        </row>
        <row r="165">
          <cell r="I165">
            <v>0</v>
          </cell>
          <cell r="J165">
            <v>0.12999452654625071</v>
          </cell>
          <cell r="K165">
            <v>0.13536159618647894</v>
          </cell>
          <cell r="L165">
            <v>0.13666642090897818</v>
          </cell>
          <cell r="M165">
            <v>0.13076467488116447</v>
          </cell>
          <cell r="N165">
            <v>0.13055707166496089</v>
          </cell>
          <cell r="O165">
            <v>0.13034918716205299</v>
          </cell>
          <cell r="P165">
            <v>0.13014103153510181</v>
          </cell>
          <cell r="Q165">
            <v>0.12993261500127373</v>
          </cell>
          <cell r="R165">
            <v>0.12972394783028754</v>
          </cell>
          <cell r="S165">
            <v>0.12951561577137652</v>
          </cell>
          <cell r="T165">
            <v>0.12930761828636259</v>
          </cell>
        </row>
        <row r="166">
          <cell r="I166">
            <v>7.6052896788451702E-2</v>
          </cell>
          <cell r="J166">
            <v>7.7204950952413531E-2</v>
          </cell>
          <cell r="K166">
            <v>7.9593388524672584E-2</v>
          </cell>
          <cell r="L166">
            <v>8.1102919363022691E-2</v>
          </cell>
          <cell r="M166">
            <v>7.9774979154540404E-2</v>
          </cell>
          <cell r="N166">
            <v>7.8557044931187481E-2</v>
          </cell>
          <cell r="O166">
            <v>7.7334079831048244E-2</v>
          </cell>
          <cell r="P166">
            <v>7.6014112141373519E-2</v>
          </cell>
          <cell r="Q166">
            <v>7.451847959703535E-2</v>
          </cell>
          <cell r="R166">
            <v>7.277544409522696E-2</v>
          </cell>
          <cell r="S166">
            <v>7.1073179322732882E-2</v>
          </cell>
          <cell r="T166">
            <v>6.9410731625788119E-2</v>
          </cell>
        </row>
        <row r="167">
          <cell r="I167">
            <v>0.13884195723434531</v>
          </cell>
          <cell r="J167">
            <v>0.15060132931539175</v>
          </cell>
          <cell r="K167">
            <v>0.15660691584477918</v>
          </cell>
          <cell r="L167">
            <v>0.16058340849524522</v>
          </cell>
          <cell r="M167">
            <v>0.1582786775459798</v>
          </cell>
          <cell r="N167">
            <v>0.15602771982477212</v>
          </cell>
          <cell r="O167">
            <v>0.15368446094253269</v>
          </cell>
          <cell r="P167">
            <v>0.15110660443369459</v>
          </cell>
          <cell r="Q167">
            <v>0.14815768046453984</v>
          </cell>
          <cell r="R167">
            <v>0.14470505442042533</v>
          </cell>
          <cell r="S167">
            <v>0.14133288742887645</v>
          </cell>
          <cell r="T167">
            <v>0.13803930449414878</v>
          </cell>
        </row>
        <row r="168">
          <cell r="I168">
            <v>3.0317748924999471E-2</v>
          </cell>
          <cell r="J168">
            <v>3.5257757402016351E-2</v>
          </cell>
          <cell r="K168">
            <v>3.8386009160332246E-2</v>
          </cell>
          <cell r="L168">
            <v>3.954172256940703E-2</v>
          </cell>
          <cell r="M168">
            <v>3.9022513573818564E-2</v>
          </cell>
          <cell r="N168">
            <v>3.8528258923286145E-2</v>
          </cell>
          <cell r="O168">
            <v>3.8002965908624529E-2</v>
          </cell>
          <cell r="P168">
            <v>3.7407416203158614E-2</v>
          </cell>
          <cell r="Q168">
            <v>3.670867296233301E-2</v>
          </cell>
          <cell r="R168">
            <v>3.5875857289928786E-2</v>
          </cell>
          <cell r="S168">
            <v>3.506193584300947E-2</v>
          </cell>
          <cell r="T168">
            <v>3.4266479965188661E-2</v>
          </cell>
        </row>
        <row r="172">
          <cell r="I172">
            <v>0</v>
          </cell>
          <cell r="J172">
            <v>0</v>
          </cell>
          <cell r="K172">
            <v>0</v>
          </cell>
          <cell r="L172">
            <v>0</v>
          </cell>
          <cell r="M172">
            <v>0</v>
          </cell>
          <cell r="N172">
            <v>0</v>
          </cell>
          <cell r="O172">
            <v>0</v>
          </cell>
          <cell r="P172">
            <v>0</v>
          </cell>
          <cell r="Q172">
            <v>0</v>
          </cell>
          <cell r="R172">
            <v>0</v>
          </cell>
          <cell r="S172">
            <v>0</v>
          </cell>
          <cell r="T172">
            <v>0</v>
          </cell>
        </row>
        <row r="173">
          <cell r="I173">
            <v>0</v>
          </cell>
          <cell r="J173">
            <v>0</v>
          </cell>
          <cell r="K173">
            <v>0</v>
          </cell>
          <cell r="L173">
            <v>0</v>
          </cell>
          <cell r="M173">
            <v>0</v>
          </cell>
          <cell r="N173">
            <v>0</v>
          </cell>
          <cell r="O173">
            <v>0</v>
          </cell>
          <cell r="P173">
            <v>0</v>
          </cell>
          <cell r="Q173">
            <v>0</v>
          </cell>
          <cell r="R173">
            <v>0</v>
          </cell>
          <cell r="S173">
            <v>0</v>
          </cell>
          <cell r="T173">
            <v>0</v>
          </cell>
        </row>
        <row r="174">
          <cell r="I174">
            <v>0</v>
          </cell>
          <cell r="J174">
            <v>0</v>
          </cell>
          <cell r="K174">
            <v>0</v>
          </cell>
          <cell r="L174">
            <v>0</v>
          </cell>
          <cell r="M174">
            <v>0</v>
          </cell>
          <cell r="N174">
            <v>0</v>
          </cell>
          <cell r="O174">
            <v>0</v>
          </cell>
          <cell r="P174">
            <v>0</v>
          </cell>
          <cell r="Q174">
            <v>0</v>
          </cell>
          <cell r="R174">
            <v>0</v>
          </cell>
          <cell r="S174">
            <v>0</v>
          </cell>
          <cell r="T174">
            <v>0</v>
          </cell>
        </row>
        <row r="175">
          <cell r="I175">
            <v>0</v>
          </cell>
          <cell r="J175">
            <v>0</v>
          </cell>
          <cell r="K175">
            <v>0</v>
          </cell>
          <cell r="L175">
            <v>0</v>
          </cell>
          <cell r="M175">
            <v>0</v>
          </cell>
          <cell r="N175">
            <v>0</v>
          </cell>
          <cell r="O175">
            <v>0</v>
          </cell>
          <cell r="P175">
            <v>0</v>
          </cell>
          <cell r="Q175">
            <v>0</v>
          </cell>
          <cell r="R175">
            <v>0</v>
          </cell>
          <cell r="S175">
            <v>0</v>
          </cell>
          <cell r="T175">
            <v>0</v>
          </cell>
        </row>
        <row r="176">
          <cell r="I176">
            <v>0</v>
          </cell>
          <cell r="J176">
            <v>0</v>
          </cell>
          <cell r="K176">
            <v>0</v>
          </cell>
          <cell r="L176">
            <v>0</v>
          </cell>
          <cell r="M176">
            <v>0</v>
          </cell>
          <cell r="N176">
            <v>0</v>
          </cell>
          <cell r="O176">
            <v>0</v>
          </cell>
          <cell r="P176">
            <v>0</v>
          </cell>
          <cell r="Q176">
            <v>0</v>
          </cell>
          <cell r="R176">
            <v>0</v>
          </cell>
          <cell r="S176">
            <v>0</v>
          </cell>
          <cell r="T176">
            <v>0</v>
          </cell>
        </row>
        <row r="178">
          <cell r="I178">
            <v>0.16</v>
          </cell>
          <cell r="J178">
            <v>0.16</v>
          </cell>
          <cell r="K178">
            <v>0.16</v>
          </cell>
          <cell r="L178">
            <v>0.16</v>
          </cell>
          <cell r="M178">
            <v>0.16</v>
          </cell>
          <cell r="N178">
            <v>0.16</v>
          </cell>
          <cell r="O178">
            <v>0.16</v>
          </cell>
          <cell r="P178">
            <v>0.16</v>
          </cell>
          <cell r="Q178">
            <v>0.16</v>
          </cell>
          <cell r="R178">
            <v>0.16</v>
          </cell>
          <cell r="S178">
            <v>0.16</v>
          </cell>
          <cell r="T178">
            <v>0.16</v>
          </cell>
        </row>
        <row r="179">
          <cell r="I179">
            <v>0</v>
          </cell>
          <cell r="J179">
            <v>0.2</v>
          </cell>
          <cell r="K179">
            <v>0.2</v>
          </cell>
          <cell r="L179">
            <v>0.2</v>
          </cell>
          <cell r="M179">
            <v>0.2</v>
          </cell>
          <cell r="N179">
            <v>0.2</v>
          </cell>
          <cell r="O179">
            <v>0.2</v>
          </cell>
          <cell r="P179">
            <v>0.2</v>
          </cell>
          <cell r="Q179">
            <v>0.2</v>
          </cell>
          <cell r="R179">
            <v>0.2</v>
          </cell>
          <cell r="S179">
            <v>0.2</v>
          </cell>
          <cell r="T179">
            <v>0.2</v>
          </cell>
        </row>
        <row r="180">
          <cell r="I180">
            <v>0.16</v>
          </cell>
          <cell r="J180">
            <v>0.16</v>
          </cell>
          <cell r="K180">
            <v>0.16</v>
          </cell>
          <cell r="L180">
            <v>0.16</v>
          </cell>
          <cell r="M180">
            <v>0.16</v>
          </cell>
          <cell r="N180">
            <v>0.16</v>
          </cell>
          <cell r="O180">
            <v>0.16</v>
          </cell>
          <cell r="P180">
            <v>0.16</v>
          </cell>
          <cell r="Q180">
            <v>0.16</v>
          </cell>
          <cell r="R180">
            <v>0.16</v>
          </cell>
          <cell r="S180">
            <v>0.16</v>
          </cell>
          <cell r="T180">
            <v>0.16</v>
          </cell>
        </row>
        <row r="181">
          <cell r="I181">
            <v>0.16</v>
          </cell>
          <cell r="J181">
            <v>0.16</v>
          </cell>
          <cell r="K181">
            <v>0.16</v>
          </cell>
          <cell r="L181">
            <v>0.16</v>
          </cell>
          <cell r="M181">
            <v>0.16</v>
          </cell>
          <cell r="N181">
            <v>0.16</v>
          </cell>
          <cell r="O181">
            <v>0.16</v>
          </cell>
          <cell r="P181">
            <v>0.16</v>
          </cell>
          <cell r="Q181">
            <v>0.16</v>
          </cell>
          <cell r="R181">
            <v>0.16</v>
          </cell>
          <cell r="S181">
            <v>0.16</v>
          </cell>
          <cell r="T181">
            <v>0.16</v>
          </cell>
        </row>
        <row r="182">
          <cell r="I182">
            <v>0.16</v>
          </cell>
          <cell r="J182">
            <v>0.16</v>
          </cell>
          <cell r="K182">
            <v>0.16</v>
          </cell>
          <cell r="L182">
            <v>0.16</v>
          </cell>
          <cell r="M182">
            <v>0.16</v>
          </cell>
          <cell r="N182">
            <v>0.16</v>
          </cell>
          <cell r="O182">
            <v>0.16</v>
          </cell>
          <cell r="P182">
            <v>0.16</v>
          </cell>
          <cell r="Q182">
            <v>0.16</v>
          </cell>
          <cell r="R182">
            <v>0.16</v>
          </cell>
          <cell r="S182">
            <v>0.16</v>
          </cell>
          <cell r="T182">
            <v>0.16</v>
          </cell>
        </row>
        <row r="184">
          <cell r="I184">
            <v>0</v>
          </cell>
          <cell r="J184">
            <v>0.05</v>
          </cell>
          <cell r="K184">
            <v>0.05</v>
          </cell>
          <cell r="L184">
            <v>0.05</v>
          </cell>
          <cell r="M184">
            <v>0.05</v>
          </cell>
          <cell r="N184">
            <v>0.05</v>
          </cell>
          <cell r="O184">
            <v>0.05</v>
          </cell>
          <cell r="P184">
            <v>0.05</v>
          </cell>
          <cell r="Q184">
            <v>0.05</v>
          </cell>
          <cell r="R184">
            <v>0.05</v>
          </cell>
          <cell r="S184">
            <v>0.05</v>
          </cell>
          <cell r="T184">
            <v>0.05</v>
          </cell>
        </row>
        <row r="185">
          <cell r="I185">
            <v>0</v>
          </cell>
          <cell r="J185">
            <v>0.05</v>
          </cell>
          <cell r="K185">
            <v>0.05</v>
          </cell>
          <cell r="L185">
            <v>0.05</v>
          </cell>
          <cell r="M185">
            <v>0.05</v>
          </cell>
          <cell r="N185">
            <v>0.05</v>
          </cell>
          <cell r="O185">
            <v>0.05</v>
          </cell>
          <cell r="P185">
            <v>0.05</v>
          </cell>
          <cell r="Q185">
            <v>0.05</v>
          </cell>
          <cell r="R185">
            <v>0.05</v>
          </cell>
          <cell r="S185">
            <v>0.05</v>
          </cell>
          <cell r="T185">
            <v>0.05</v>
          </cell>
        </row>
        <row r="186">
          <cell r="I186">
            <v>0</v>
          </cell>
          <cell r="J186">
            <v>0.05</v>
          </cell>
          <cell r="K186">
            <v>0.05</v>
          </cell>
          <cell r="L186">
            <v>0.05</v>
          </cell>
          <cell r="M186">
            <v>0.05</v>
          </cell>
          <cell r="N186">
            <v>0.05</v>
          </cell>
          <cell r="O186">
            <v>0.05</v>
          </cell>
          <cell r="P186">
            <v>0.05</v>
          </cell>
          <cell r="Q186">
            <v>0.05</v>
          </cell>
          <cell r="R186">
            <v>0.05</v>
          </cell>
          <cell r="S186">
            <v>0.05</v>
          </cell>
          <cell r="T186">
            <v>0.05</v>
          </cell>
        </row>
        <row r="187">
          <cell r="I187">
            <v>0</v>
          </cell>
          <cell r="J187">
            <v>0.05</v>
          </cell>
          <cell r="K187">
            <v>0.05</v>
          </cell>
          <cell r="L187">
            <v>0.05</v>
          </cell>
          <cell r="M187">
            <v>0.05</v>
          </cell>
          <cell r="N187">
            <v>0.05</v>
          </cell>
          <cell r="O187">
            <v>0.05</v>
          </cell>
          <cell r="P187">
            <v>0.05</v>
          </cell>
          <cell r="Q187">
            <v>0.05</v>
          </cell>
          <cell r="R187">
            <v>0.05</v>
          </cell>
          <cell r="S187">
            <v>0.05</v>
          </cell>
          <cell r="T187">
            <v>0.05</v>
          </cell>
        </row>
        <row r="188">
          <cell r="I188">
            <v>0</v>
          </cell>
          <cell r="J188">
            <v>0.05</v>
          </cell>
          <cell r="K188">
            <v>0.05</v>
          </cell>
          <cell r="L188">
            <v>0.05</v>
          </cell>
          <cell r="M188">
            <v>0.05</v>
          </cell>
          <cell r="N188">
            <v>0.05</v>
          </cell>
          <cell r="O188">
            <v>0.05</v>
          </cell>
          <cell r="P188">
            <v>0.05</v>
          </cell>
          <cell r="Q188">
            <v>0.05</v>
          </cell>
          <cell r="R188">
            <v>0.05</v>
          </cell>
          <cell r="S188">
            <v>0.05</v>
          </cell>
          <cell r="T188">
            <v>0.05</v>
          </cell>
        </row>
        <row r="191">
          <cell r="I191">
            <v>0</v>
          </cell>
          <cell r="J191">
            <v>0</v>
          </cell>
          <cell r="K191">
            <v>0</v>
          </cell>
          <cell r="L191">
            <v>0</v>
          </cell>
          <cell r="M191">
            <v>0</v>
          </cell>
          <cell r="N191">
            <v>0</v>
          </cell>
          <cell r="O191">
            <v>0</v>
          </cell>
          <cell r="P191">
            <v>0</v>
          </cell>
          <cell r="Q191">
            <v>0</v>
          </cell>
          <cell r="R191">
            <v>0</v>
          </cell>
          <cell r="S191">
            <v>0</v>
          </cell>
          <cell r="T191">
            <v>0</v>
          </cell>
        </row>
        <row r="192">
          <cell r="I192">
            <v>0</v>
          </cell>
          <cell r="J192">
            <v>0</v>
          </cell>
          <cell r="K192">
            <v>0</v>
          </cell>
          <cell r="L192">
            <v>0</v>
          </cell>
          <cell r="M192">
            <v>0</v>
          </cell>
          <cell r="N192">
            <v>0</v>
          </cell>
          <cell r="O192">
            <v>0</v>
          </cell>
          <cell r="P192">
            <v>0</v>
          </cell>
          <cell r="Q192">
            <v>0</v>
          </cell>
          <cell r="R192">
            <v>0</v>
          </cell>
          <cell r="S192">
            <v>0</v>
          </cell>
          <cell r="T192">
            <v>0</v>
          </cell>
        </row>
        <row r="193">
          <cell r="I193">
            <v>0</v>
          </cell>
          <cell r="J193">
            <v>0</v>
          </cell>
          <cell r="K193">
            <v>0</v>
          </cell>
          <cell r="L193">
            <v>0</v>
          </cell>
          <cell r="M193">
            <v>0</v>
          </cell>
          <cell r="N193">
            <v>0</v>
          </cell>
          <cell r="O193">
            <v>0</v>
          </cell>
          <cell r="P193">
            <v>0</v>
          </cell>
          <cell r="Q193">
            <v>0</v>
          </cell>
          <cell r="R193">
            <v>0</v>
          </cell>
          <cell r="S193">
            <v>0</v>
          </cell>
          <cell r="T193">
            <v>0</v>
          </cell>
        </row>
        <row r="194">
          <cell r="I194">
            <v>0</v>
          </cell>
          <cell r="J194">
            <v>0</v>
          </cell>
          <cell r="K194">
            <v>0</v>
          </cell>
          <cell r="L194">
            <v>0</v>
          </cell>
          <cell r="M194">
            <v>0</v>
          </cell>
          <cell r="N194">
            <v>0</v>
          </cell>
          <cell r="O194">
            <v>0</v>
          </cell>
          <cell r="P194">
            <v>0</v>
          </cell>
          <cell r="Q194">
            <v>0</v>
          </cell>
          <cell r="R194">
            <v>0</v>
          </cell>
          <cell r="S194">
            <v>0</v>
          </cell>
          <cell r="T194">
            <v>0</v>
          </cell>
        </row>
        <row r="195">
          <cell r="I195">
            <v>0</v>
          </cell>
          <cell r="J195">
            <v>0</v>
          </cell>
          <cell r="K195">
            <v>0</v>
          </cell>
          <cell r="L195">
            <v>0</v>
          </cell>
          <cell r="M195">
            <v>0</v>
          </cell>
          <cell r="N195">
            <v>0</v>
          </cell>
          <cell r="O195">
            <v>0</v>
          </cell>
          <cell r="P195">
            <v>0</v>
          </cell>
          <cell r="Q195">
            <v>0</v>
          </cell>
          <cell r="R195">
            <v>0</v>
          </cell>
          <cell r="S195">
            <v>0</v>
          </cell>
          <cell r="T195">
            <v>0</v>
          </cell>
        </row>
        <row r="201">
          <cell r="I201">
            <v>0.03</v>
          </cell>
          <cell r="J201">
            <v>0.03</v>
          </cell>
          <cell r="K201">
            <v>0.03</v>
          </cell>
          <cell r="L201">
            <v>0.03</v>
          </cell>
          <cell r="M201">
            <v>0.03</v>
          </cell>
          <cell r="N201">
            <v>0.03</v>
          </cell>
          <cell r="O201">
            <v>0.03</v>
          </cell>
          <cell r="P201">
            <v>0.03</v>
          </cell>
          <cell r="Q201">
            <v>0.03</v>
          </cell>
          <cell r="R201">
            <v>0.03</v>
          </cell>
          <cell r="S201">
            <v>0.03</v>
          </cell>
          <cell r="T201">
            <v>0.03</v>
          </cell>
        </row>
        <row r="202">
          <cell r="I202">
            <v>0.02</v>
          </cell>
          <cell r="J202">
            <v>0.02</v>
          </cell>
          <cell r="K202">
            <v>0.03</v>
          </cell>
          <cell r="L202">
            <v>0.03</v>
          </cell>
          <cell r="M202">
            <v>0.03</v>
          </cell>
          <cell r="N202">
            <v>0.03</v>
          </cell>
          <cell r="O202">
            <v>0.03</v>
          </cell>
          <cell r="P202">
            <v>0.03</v>
          </cell>
          <cell r="Q202">
            <v>0.03</v>
          </cell>
          <cell r="R202">
            <v>0.03</v>
          </cell>
          <cell r="S202">
            <v>0.03</v>
          </cell>
          <cell r="T202">
            <v>0.03</v>
          </cell>
        </row>
        <row r="203">
          <cell r="I203">
            <v>0.03</v>
          </cell>
          <cell r="J203">
            <v>0.03</v>
          </cell>
          <cell r="K203">
            <v>0.03</v>
          </cell>
          <cell r="L203">
            <v>0.03</v>
          </cell>
          <cell r="M203">
            <v>0.03</v>
          </cell>
          <cell r="N203">
            <v>0.03</v>
          </cell>
          <cell r="O203">
            <v>0.03</v>
          </cell>
          <cell r="P203">
            <v>0.03</v>
          </cell>
          <cell r="Q203">
            <v>0.03</v>
          </cell>
          <cell r="R203">
            <v>0.03</v>
          </cell>
          <cell r="S203">
            <v>0.03</v>
          </cell>
          <cell r="T203">
            <v>0.03</v>
          </cell>
        </row>
        <row r="204">
          <cell r="I204">
            <v>0.03</v>
          </cell>
          <cell r="J204">
            <v>0.03</v>
          </cell>
          <cell r="K204">
            <v>0.03</v>
          </cell>
          <cell r="L204">
            <v>0.03</v>
          </cell>
          <cell r="M204">
            <v>0.03</v>
          </cell>
          <cell r="N204">
            <v>0.03</v>
          </cell>
          <cell r="O204">
            <v>0.03</v>
          </cell>
          <cell r="P204">
            <v>0.03</v>
          </cell>
          <cell r="Q204">
            <v>0.03</v>
          </cell>
          <cell r="R204">
            <v>0.03</v>
          </cell>
          <cell r="S204">
            <v>0.03</v>
          </cell>
          <cell r="T204">
            <v>0.03</v>
          </cell>
        </row>
        <row r="205">
          <cell r="I205">
            <v>0.02</v>
          </cell>
          <cell r="J205">
            <v>0.02</v>
          </cell>
          <cell r="K205">
            <v>0.03</v>
          </cell>
          <cell r="L205">
            <v>0.03</v>
          </cell>
          <cell r="M205">
            <v>0.03</v>
          </cell>
          <cell r="N205">
            <v>0.03</v>
          </cell>
          <cell r="O205">
            <v>0.03</v>
          </cell>
          <cell r="P205">
            <v>0.03</v>
          </cell>
          <cell r="Q205">
            <v>0.03</v>
          </cell>
          <cell r="R205">
            <v>0.03</v>
          </cell>
          <cell r="S205">
            <v>0.03</v>
          </cell>
          <cell r="T205">
            <v>0.03</v>
          </cell>
        </row>
        <row r="207">
          <cell r="I207">
            <v>0.6</v>
          </cell>
          <cell r="J207">
            <v>0.45</v>
          </cell>
          <cell r="K207">
            <v>0.45450000000000002</v>
          </cell>
          <cell r="L207">
            <v>0.45904500000000004</v>
          </cell>
          <cell r="M207">
            <v>0.46363545000000006</v>
          </cell>
          <cell r="N207">
            <v>0.46827180450000006</v>
          </cell>
          <cell r="O207">
            <v>0.47295452254500003</v>
          </cell>
          <cell r="P207">
            <v>0.47768406777045003</v>
          </cell>
          <cell r="Q207">
            <v>0.48246090844815454</v>
          </cell>
          <cell r="R207">
            <v>0.4872855175326361</v>
          </cell>
          <cell r="S207">
            <v>0.4872855175326361</v>
          </cell>
          <cell r="T207">
            <v>0.4872855175326361</v>
          </cell>
        </row>
        <row r="208">
          <cell r="I208">
            <v>0.65</v>
          </cell>
          <cell r="J208">
            <v>1.8277474143800139</v>
          </cell>
          <cell r="K208">
            <v>0.46335028623016389</v>
          </cell>
          <cell r="L208">
            <v>0.45904500000000004</v>
          </cell>
          <cell r="M208">
            <v>0.46363545000000006</v>
          </cell>
          <cell r="N208">
            <v>0.46827180450000006</v>
          </cell>
          <cell r="O208">
            <v>0.47295452254500003</v>
          </cell>
          <cell r="P208">
            <v>0.47768406777045003</v>
          </cell>
          <cell r="Q208">
            <v>0.48246090844815454</v>
          </cell>
          <cell r="R208">
            <v>0.4872855175326361</v>
          </cell>
          <cell r="S208">
            <v>0.4872855175326361</v>
          </cell>
          <cell r="T208">
            <v>0.4872855175326361</v>
          </cell>
        </row>
        <row r="209">
          <cell r="I209">
            <v>0.8</v>
          </cell>
          <cell r="J209">
            <v>0.45</v>
          </cell>
          <cell r="K209">
            <v>0.45450000000000002</v>
          </cell>
          <cell r="L209">
            <v>0.45904500000000004</v>
          </cell>
          <cell r="M209">
            <v>0.46363545000000006</v>
          </cell>
          <cell r="N209">
            <v>0.46827180450000006</v>
          </cell>
          <cell r="O209">
            <v>0.47295452254500003</v>
          </cell>
          <cell r="P209">
            <v>0.47768406777045003</v>
          </cell>
          <cell r="Q209">
            <v>0.48246090844815454</v>
          </cell>
          <cell r="R209">
            <v>0.4872855175326361</v>
          </cell>
          <cell r="S209">
            <v>0.4872855175326361</v>
          </cell>
          <cell r="T209">
            <v>0.4872855175326361</v>
          </cell>
        </row>
        <row r="210">
          <cell r="I210">
            <v>0.8</v>
          </cell>
          <cell r="J210">
            <v>0.45</v>
          </cell>
          <cell r="K210">
            <v>0.45450000000000002</v>
          </cell>
          <cell r="L210">
            <v>0.45904500000000004</v>
          </cell>
          <cell r="M210">
            <v>0.46363545000000006</v>
          </cell>
          <cell r="N210">
            <v>0.46827180450000006</v>
          </cell>
          <cell r="O210">
            <v>0.47295452254500003</v>
          </cell>
          <cell r="P210">
            <v>0.47768406777045003</v>
          </cell>
          <cell r="Q210">
            <v>0.48246090844815454</v>
          </cell>
          <cell r="R210">
            <v>0.4872855175326361</v>
          </cell>
          <cell r="S210">
            <v>0.4872855175326361</v>
          </cell>
          <cell r="T210">
            <v>0.4872855175326361</v>
          </cell>
        </row>
        <row r="211">
          <cell r="I211">
            <v>0.8</v>
          </cell>
          <cell r="J211">
            <v>0.45</v>
          </cell>
          <cell r="K211">
            <v>0.45450000000000002</v>
          </cell>
          <cell r="L211">
            <v>0.45904500000000004</v>
          </cell>
          <cell r="M211">
            <v>0.46363545000000006</v>
          </cell>
          <cell r="N211">
            <v>0.46827180450000006</v>
          </cell>
          <cell r="O211">
            <v>0.47295452254500003</v>
          </cell>
          <cell r="P211">
            <v>0.47768406777045003</v>
          </cell>
          <cell r="Q211">
            <v>0.48246090844815454</v>
          </cell>
          <cell r="R211">
            <v>0.4872855175326361</v>
          </cell>
          <cell r="S211">
            <v>0.4872855175326361</v>
          </cell>
          <cell r="T211">
            <v>0.4872855175326361</v>
          </cell>
        </row>
        <row r="213">
          <cell r="I213">
            <v>0</v>
          </cell>
          <cell r="J213">
            <v>0</v>
          </cell>
          <cell r="K213">
            <v>0</v>
          </cell>
          <cell r="L213">
            <v>0</v>
          </cell>
          <cell r="M213">
            <v>0</v>
          </cell>
          <cell r="N213">
            <v>0</v>
          </cell>
          <cell r="O213">
            <v>0</v>
          </cell>
          <cell r="P213">
            <v>0</v>
          </cell>
          <cell r="Q213">
            <v>0</v>
          </cell>
          <cell r="R213">
            <v>0</v>
          </cell>
          <cell r="S213">
            <v>0</v>
          </cell>
          <cell r="T213">
            <v>0</v>
          </cell>
        </row>
        <row r="214">
          <cell r="I214">
            <v>0.04</v>
          </cell>
          <cell r="J214">
            <v>0.04</v>
          </cell>
          <cell r="K214">
            <v>0.04</v>
          </cell>
          <cell r="L214">
            <v>0</v>
          </cell>
          <cell r="M214">
            <v>0</v>
          </cell>
          <cell r="N214">
            <v>0</v>
          </cell>
          <cell r="O214">
            <v>0</v>
          </cell>
          <cell r="P214">
            <v>0</v>
          </cell>
          <cell r="Q214">
            <v>0</v>
          </cell>
          <cell r="R214">
            <v>0</v>
          </cell>
          <cell r="S214">
            <v>0</v>
          </cell>
          <cell r="T214">
            <v>0</v>
          </cell>
        </row>
        <row r="215">
          <cell r="I215">
            <v>0</v>
          </cell>
          <cell r="J215">
            <v>0</v>
          </cell>
          <cell r="K215">
            <v>0</v>
          </cell>
          <cell r="L215">
            <v>0</v>
          </cell>
          <cell r="M215">
            <v>0</v>
          </cell>
          <cell r="N215">
            <v>0</v>
          </cell>
          <cell r="O215">
            <v>0</v>
          </cell>
          <cell r="P215">
            <v>0</v>
          </cell>
          <cell r="Q215">
            <v>0</v>
          </cell>
          <cell r="R215">
            <v>0</v>
          </cell>
          <cell r="S215">
            <v>0</v>
          </cell>
          <cell r="T215">
            <v>0</v>
          </cell>
        </row>
        <row r="216">
          <cell r="I216">
            <v>0</v>
          </cell>
          <cell r="J216">
            <v>0</v>
          </cell>
          <cell r="K216">
            <v>0</v>
          </cell>
          <cell r="L216">
            <v>0</v>
          </cell>
          <cell r="M216">
            <v>0</v>
          </cell>
          <cell r="N216">
            <v>0</v>
          </cell>
          <cell r="O216">
            <v>0</v>
          </cell>
          <cell r="P216">
            <v>0</v>
          </cell>
          <cell r="Q216">
            <v>0</v>
          </cell>
          <cell r="R216">
            <v>0</v>
          </cell>
          <cell r="S216">
            <v>0</v>
          </cell>
          <cell r="T216">
            <v>0</v>
          </cell>
        </row>
        <row r="217">
          <cell r="I217">
            <v>0</v>
          </cell>
          <cell r="J217">
            <v>0</v>
          </cell>
          <cell r="K217">
            <v>0</v>
          </cell>
          <cell r="L217">
            <v>0</v>
          </cell>
          <cell r="M217">
            <v>0</v>
          </cell>
          <cell r="N217">
            <v>0</v>
          </cell>
          <cell r="O217">
            <v>0</v>
          </cell>
          <cell r="P217">
            <v>0</v>
          </cell>
          <cell r="Q217">
            <v>0</v>
          </cell>
          <cell r="R217">
            <v>0</v>
          </cell>
          <cell r="S217">
            <v>0</v>
          </cell>
          <cell r="T217">
            <v>0</v>
          </cell>
        </row>
        <row r="221">
          <cell r="I221">
            <v>1700</v>
          </cell>
          <cell r="J221">
            <v>1700</v>
          </cell>
          <cell r="K221">
            <v>1700</v>
          </cell>
          <cell r="L221">
            <v>1700</v>
          </cell>
          <cell r="M221">
            <v>1700</v>
          </cell>
          <cell r="N221">
            <v>1700</v>
          </cell>
          <cell r="O221">
            <v>1700</v>
          </cell>
          <cell r="P221">
            <v>1700</v>
          </cell>
          <cell r="Q221">
            <v>1700</v>
          </cell>
          <cell r="R221">
            <v>1700</v>
          </cell>
          <cell r="S221">
            <v>1700</v>
          </cell>
          <cell r="T221">
            <v>1700</v>
          </cell>
        </row>
        <row r="222">
          <cell r="I222">
            <v>1600</v>
          </cell>
          <cell r="J222">
            <v>1600</v>
          </cell>
          <cell r="K222">
            <v>1600</v>
          </cell>
          <cell r="L222">
            <v>1600</v>
          </cell>
          <cell r="M222">
            <v>1600</v>
          </cell>
          <cell r="N222">
            <v>1600</v>
          </cell>
          <cell r="O222">
            <v>1600</v>
          </cell>
          <cell r="P222">
            <v>1600</v>
          </cell>
          <cell r="Q222">
            <v>1600</v>
          </cell>
          <cell r="R222">
            <v>1600</v>
          </cell>
          <cell r="S222">
            <v>1600</v>
          </cell>
          <cell r="T222">
            <v>1600</v>
          </cell>
        </row>
        <row r="223">
          <cell r="I223">
            <v>1700</v>
          </cell>
          <cell r="J223">
            <v>1700</v>
          </cell>
          <cell r="K223">
            <v>1700</v>
          </cell>
          <cell r="L223">
            <v>1700</v>
          </cell>
          <cell r="M223">
            <v>1700</v>
          </cell>
          <cell r="N223">
            <v>1700</v>
          </cell>
          <cell r="O223">
            <v>1700</v>
          </cell>
          <cell r="P223">
            <v>1700</v>
          </cell>
          <cell r="Q223">
            <v>1700</v>
          </cell>
          <cell r="R223">
            <v>1700</v>
          </cell>
          <cell r="S223">
            <v>1700</v>
          </cell>
          <cell r="T223">
            <v>1700</v>
          </cell>
        </row>
        <row r="224">
          <cell r="I224">
            <v>1700</v>
          </cell>
          <cell r="J224">
            <v>1700</v>
          </cell>
          <cell r="K224">
            <v>1700</v>
          </cell>
          <cell r="L224">
            <v>1700</v>
          </cell>
          <cell r="M224">
            <v>1700</v>
          </cell>
          <cell r="N224">
            <v>1700</v>
          </cell>
          <cell r="O224">
            <v>1700</v>
          </cell>
          <cell r="P224">
            <v>1700</v>
          </cell>
          <cell r="Q224">
            <v>1700</v>
          </cell>
          <cell r="R224">
            <v>1700</v>
          </cell>
          <cell r="S224">
            <v>1700</v>
          </cell>
          <cell r="T224">
            <v>1700</v>
          </cell>
        </row>
        <row r="225">
          <cell r="I225">
            <v>1700</v>
          </cell>
          <cell r="J225">
            <v>1700</v>
          </cell>
          <cell r="K225">
            <v>1700</v>
          </cell>
          <cell r="L225">
            <v>1700</v>
          </cell>
          <cell r="M225">
            <v>1700</v>
          </cell>
          <cell r="N225">
            <v>1700</v>
          </cell>
          <cell r="O225">
            <v>1700</v>
          </cell>
          <cell r="P225">
            <v>1700</v>
          </cell>
          <cell r="Q225">
            <v>1700</v>
          </cell>
          <cell r="R225">
            <v>1700</v>
          </cell>
          <cell r="S225">
            <v>1700</v>
          </cell>
          <cell r="T225">
            <v>1700</v>
          </cell>
        </row>
        <row r="227">
          <cell r="I227">
            <v>187.93479328588191</v>
          </cell>
          <cell r="J227">
            <v>327.49544386031863</v>
          </cell>
          <cell r="K227">
            <v>309.0660664245944</v>
          </cell>
          <cell r="L227">
            <v>321.92672639716307</v>
          </cell>
          <cell r="M227">
            <v>316.35374511327893</v>
          </cell>
          <cell r="N227">
            <v>312.80433292386664</v>
          </cell>
          <cell r="O227">
            <v>309.70229721343304</v>
          </cell>
          <cell r="P227">
            <v>306.15737154070661</v>
          </cell>
          <cell r="Q227">
            <v>301.72885558153939</v>
          </cell>
          <cell r="R227">
            <v>296.29101719126101</v>
          </cell>
          <cell r="S227">
            <v>290.95118098344471</v>
          </cell>
          <cell r="T227">
            <v>285.70758073646385</v>
          </cell>
        </row>
        <row r="228">
          <cell r="I228">
            <v>0</v>
          </cell>
          <cell r="J228">
            <v>136.6529910370636</v>
          </cell>
          <cell r="K228">
            <v>209.36295795089296</v>
          </cell>
          <cell r="L228">
            <v>340.53088570569571</v>
          </cell>
          <cell r="M228">
            <v>409.49782383731366</v>
          </cell>
          <cell r="N228">
            <v>426.49335640916644</v>
          </cell>
          <cell r="O228">
            <v>438.79208990898269</v>
          </cell>
          <cell r="P228">
            <v>413.8034782537049</v>
          </cell>
          <cell r="Q228">
            <v>396.33313699112023</v>
          </cell>
          <cell r="R228">
            <v>359.22936609858931</v>
          </cell>
          <cell r="S228">
            <v>325.59916248054111</v>
          </cell>
          <cell r="T228">
            <v>295.11733898429225</v>
          </cell>
        </row>
        <row r="229">
          <cell r="I229">
            <v>185.75888529005144</v>
          </cell>
          <cell r="J229">
            <v>309.05100977043884</v>
          </cell>
          <cell r="K229">
            <v>300.70657092436301</v>
          </cell>
          <cell r="L229">
            <v>314.77100436955499</v>
          </cell>
          <cell r="M229">
            <v>317.54926382253353</v>
          </cell>
          <cell r="N229">
            <v>319.28915191513033</v>
          </cell>
          <cell r="O229">
            <v>319.63884298919169</v>
          </cell>
          <cell r="P229">
            <v>318.38321926769152</v>
          </cell>
          <cell r="Q229">
            <v>315.46109663514665</v>
          </cell>
          <cell r="R229">
            <v>310.97039479645736</v>
          </cell>
          <cell r="S229">
            <v>306.54361970886072</v>
          </cell>
          <cell r="T229">
            <v>302.17986135213005</v>
          </cell>
        </row>
        <row r="230">
          <cell r="I230">
            <v>188.03706874574067</v>
          </cell>
          <cell r="J230">
            <v>295.35166673547872</v>
          </cell>
          <cell r="K230">
            <v>313.37949363160317</v>
          </cell>
          <cell r="L230">
            <v>343.08937169158821</v>
          </cell>
          <cell r="M230">
            <v>337.47254914258679</v>
          </cell>
          <cell r="N230">
            <v>333.80121417824461</v>
          </cell>
          <cell r="O230">
            <v>330.48292860754424</v>
          </cell>
          <cell r="P230">
            <v>326.60430408414226</v>
          </cell>
          <cell r="Q230">
            <v>321.70608296963098</v>
          </cell>
          <cell r="R230">
            <v>315.65382812136613</v>
          </cell>
          <cell r="S230">
            <v>309.71543431175564</v>
          </cell>
          <cell r="T230">
            <v>303.88875947367768</v>
          </cell>
        </row>
        <row r="231">
          <cell r="I231">
            <v>238.98963335168625</v>
          </cell>
          <cell r="J231">
            <v>226.76527226210084</v>
          </cell>
          <cell r="K231">
            <v>238.02606992650342</v>
          </cell>
          <cell r="L231">
            <v>253.30392225966781</v>
          </cell>
          <cell r="M231">
            <v>262.53348966602033</v>
          </cell>
          <cell r="N231">
            <v>268.36769391477918</v>
          </cell>
          <cell r="O231">
            <v>271.49657379791239</v>
          </cell>
          <cell r="P231">
            <v>272.2936218656252</v>
          </cell>
          <cell r="Q231">
            <v>271.04375229150588</v>
          </cell>
          <cell r="R231">
            <v>268.04575533556311</v>
          </cell>
          <cell r="S231">
            <v>265.08091902498427</v>
          </cell>
          <cell r="T231">
            <v>262.14887657207169</v>
          </cell>
        </row>
        <row r="235">
          <cell r="I235">
            <v>338.10241064923633</v>
          </cell>
          <cell r="J235">
            <v>338.6322695639206</v>
          </cell>
          <cell r="K235">
            <v>346.28588161145609</v>
          </cell>
          <cell r="L235">
            <v>345.17892786827395</v>
          </cell>
          <cell r="M235">
            <v>343.24682835215674</v>
          </cell>
          <cell r="N235">
            <v>341.78529132260218</v>
          </cell>
          <cell r="O235">
            <v>340.96077858957995</v>
          </cell>
          <cell r="P235">
            <v>340.95837875569441</v>
          </cell>
          <cell r="Q235">
            <v>341.9990080350579</v>
          </cell>
          <cell r="R235">
            <v>344.35684762416997</v>
          </cell>
          <cell r="S235">
            <v>346.73094283799838</v>
          </cell>
          <cell r="T235">
            <v>349.12140574749833</v>
          </cell>
        </row>
        <row r="236">
          <cell r="I236">
            <v>0</v>
          </cell>
          <cell r="J236">
            <v>430.86</v>
          </cell>
          <cell r="K236">
            <v>441.98978880798626</v>
          </cell>
          <cell r="L236">
            <v>452.25910282535324</v>
          </cell>
          <cell r="M236">
            <v>460.43878057556486</v>
          </cell>
          <cell r="N236">
            <v>454.98453879039675</v>
          </cell>
          <cell r="O236">
            <v>449.75064238605677</v>
          </cell>
          <cell r="P236">
            <v>445.2402784815032</v>
          </cell>
          <cell r="Q236">
            <v>440.64427536261286</v>
          </cell>
          <cell r="R236">
            <v>436.47723873925838</v>
          </cell>
          <cell r="S236">
            <v>432.34960849241043</v>
          </cell>
          <cell r="T236">
            <v>428.26101196815449</v>
          </cell>
        </row>
        <row r="237">
          <cell r="I237">
            <v>378.38995167607987</v>
          </cell>
          <cell r="J237">
            <v>370.28508279476961</v>
          </cell>
          <cell r="K237">
            <v>367.32971155899071</v>
          </cell>
          <cell r="L237">
            <v>367.75646662254456</v>
          </cell>
          <cell r="M237">
            <v>365.45733378228203</v>
          </cell>
          <cell r="N237">
            <v>363.73345163369191</v>
          </cell>
          <cell r="O237">
            <v>362.721653267237</v>
          </cell>
          <cell r="P237">
            <v>362.59368026761064</v>
          </cell>
          <cell r="Q237">
            <v>363.567611566175</v>
          </cell>
          <cell r="R237">
            <v>365.9219873068393</v>
          </cell>
          <cell r="S237">
            <v>368.29160941420923</v>
          </cell>
          <cell r="T237">
            <v>370.67657662006053</v>
          </cell>
        </row>
        <row r="238">
          <cell r="I238">
            <v>355.88639563063248</v>
          </cell>
          <cell r="J238">
            <v>361.13860253484904</v>
          </cell>
          <cell r="K238">
            <v>366.25937697356778</v>
          </cell>
          <cell r="L238">
            <v>369.52170447707107</v>
          </cell>
          <cell r="M238">
            <v>367.3367480732976</v>
          </cell>
          <cell r="N238">
            <v>365.62884958253244</v>
          </cell>
          <cell r="O238">
            <v>364.56240267882004</v>
          </cell>
          <cell r="P238">
            <v>364.32148003238211</v>
          </cell>
          <cell r="Q238">
            <v>365.12652775847789</v>
          </cell>
          <cell r="R238">
            <v>367.25150584375837</v>
          </cell>
          <cell r="S238">
            <v>369.38885096216194</v>
          </cell>
          <cell r="T238">
            <v>371.53863508784656</v>
          </cell>
        </row>
        <row r="239">
          <cell r="I239">
            <v>439.59384577524139</v>
          </cell>
          <cell r="J239">
            <v>381.93566508299142</v>
          </cell>
          <cell r="K239">
            <v>320.73012003622307</v>
          </cell>
          <cell r="L239">
            <v>319.32840250962181</v>
          </cell>
          <cell r="M239">
            <v>317.06336869820774</v>
          </cell>
          <cell r="N239">
            <v>315.4221259391847</v>
          </cell>
          <cell r="O239">
            <v>314.47423873368103</v>
          </cell>
          <cell r="P239">
            <v>314.34603032319291</v>
          </cell>
          <cell r="Q239">
            <v>315.21650379644529</v>
          </cell>
          <cell r="R239">
            <v>317.32397966099518</v>
          </cell>
          <cell r="S239">
            <v>319.44554569679616</v>
          </cell>
          <cell r="T239">
            <v>321.58129610797607</v>
          </cell>
        </row>
        <row r="241">
          <cell r="I241">
            <v>0.05</v>
          </cell>
          <cell r="J241">
            <v>0.05</v>
          </cell>
          <cell r="K241">
            <v>0.05</v>
          </cell>
          <cell r="L241">
            <v>0.05</v>
          </cell>
          <cell r="M241">
            <v>0.05</v>
          </cell>
          <cell r="N241">
            <v>0.05</v>
          </cell>
          <cell r="O241">
            <v>0.05</v>
          </cell>
          <cell r="P241">
            <v>0.05</v>
          </cell>
          <cell r="Q241">
            <v>0.05</v>
          </cell>
          <cell r="R241">
            <v>0.05</v>
          </cell>
          <cell r="S241">
            <v>0.05</v>
          </cell>
          <cell r="T241">
            <v>0.05</v>
          </cell>
        </row>
        <row r="242">
          <cell r="I242">
            <v>0.05</v>
          </cell>
          <cell r="J242">
            <v>0.05</v>
          </cell>
          <cell r="K242">
            <v>0.05</v>
          </cell>
          <cell r="L242">
            <v>0.05</v>
          </cell>
          <cell r="M242">
            <v>0.05</v>
          </cell>
          <cell r="N242">
            <v>0.05</v>
          </cell>
          <cell r="O242">
            <v>0.05</v>
          </cell>
          <cell r="P242">
            <v>0.05</v>
          </cell>
          <cell r="Q242">
            <v>0.05</v>
          </cell>
          <cell r="R242">
            <v>0.05</v>
          </cell>
          <cell r="S242">
            <v>0.05</v>
          </cell>
          <cell r="T242">
            <v>0.05</v>
          </cell>
        </row>
        <row r="243">
          <cell r="I243">
            <v>0.05</v>
          </cell>
          <cell r="J243">
            <v>0.05</v>
          </cell>
          <cell r="K243">
            <v>0.05</v>
          </cell>
          <cell r="L243">
            <v>0.05</v>
          </cell>
          <cell r="M243">
            <v>0.05</v>
          </cell>
          <cell r="N243">
            <v>0.05</v>
          </cell>
          <cell r="O243">
            <v>0.05</v>
          </cell>
          <cell r="P243">
            <v>0.05</v>
          </cell>
          <cell r="Q243">
            <v>0.05</v>
          </cell>
          <cell r="R243">
            <v>0.05</v>
          </cell>
          <cell r="S243">
            <v>0.05</v>
          </cell>
          <cell r="T243">
            <v>0.05</v>
          </cell>
        </row>
        <row r="244">
          <cell r="I244">
            <v>0.05</v>
          </cell>
          <cell r="J244">
            <v>0.05</v>
          </cell>
          <cell r="K244">
            <v>0.05</v>
          </cell>
          <cell r="L244">
            <v>0.05</v>
          </cell>
          <cell r="M244">
            <v>0.05</v>
          </cell>
          <cell r="N244">
            <v>0.05</v>
          </cell>
          <cell r="O244">
            <v>0.05</v>
          </cell>
          <cell r="P244">
            <v>0.05</v>
          </cell>
          <cell r="Q244">
            <v>0.05</v>
          </cell>
          <cell r="R244">
            <v>0.05</v>
          </cell>
          <cell r="S244">
            <v>0.05</v>
          </cell>
          <cell r="T244">
            <v>0.05</v>
          </cell>
        </row>
        <row r="245">
          <cell r="I245">
            <v>0.05</v>
          </cell>
          <cell r="J245">
            <v>0.05</v>
          </cell>
          <cell r="K245">
            <v>0.05</v>
          </cell>
          <cell r="L245">
            <v>0.05</v>
          </cell>
          <cell r="M245">
            <v>0.05</v>
          </cell>
          <cell r="N245">
            <v>0.05</v>
          </cell>
          <cell r="O245">
            <v>0.05</v>
          </cell>
          <cell r="P245">
            <v>0.05</v>
          </cell>
          <cell r="Q245">
            <v>0.05</v>
          </cell>
          <cell r="R245">
            <v>0.05</v>
          </cell>
          <cell r="S245">
            <v>0.05</v>
          </cell>
          <cell r="T245">
            <v>0.05</v>
          </cell>
        </row>
        <row r="248">
          <cell r="I248">
            <v>0.1</v>
          </cell>
          <cell r="J248">
            <v>0.09</v>
          </cell>
          <cell r="K248">
            <v>7.0000000000000007E-2</v>
          </cell>
          <cell r="L248">
            <v>7.0000000000000007E-2</v>
          </cell>
          <cell r="M248">
            <v>7.0000000000000007E-2</v>
          </cell>
          <cell r="N248">
            <v>7.0000000000000007E-2</v>
          </cell>
          <cell r="O248">
            <v>7.0000000000000007E-2</v>
          </cell>
          <cell r="P248">
            <v>7.0000000000000007E-2</v>
          </cell>
          <cell r="Q248">
            <v>7.0000000000000007E-2</v>
          </cell>
          <cell r="R248">
            <v>7.0000000000000007E-2</v>
          </cell>
          <cell r="S248">
            <v>7.0000000000000007E-2</v>
          </cell>
          <cell r="T248">
            <v>7.0000000000000007E-2</v>
          </cell>
        </row>
        <row r="249">
          <cell r="I249">
            <v>0</v>
          </cell>
          <cell r="J249">
            <v>0</v>
          </cell>
          <cell r="K249">
            <v>0</v>
          </cell>
          <cell r="L249">
            <v>0.08</v>
          </cell>
          <cell r="M249">
            <v>7.0000000000000007E-2</v>
          </cell>
          <cell r="N249">
            <v>7.0000000000000007E-2</v>
          </cell>
          <cell r="O249">
            <v>7.0000000000000007E-2</v>
          </cell>
          <cell r="P249">
            <v>7.0000000000000007E-2</v>
          </cell>
          <cell r="Q249">
            <v>7.0000000000000007E-2</v>
          </cell>
          <cell r="R249">
            <v>7.0000000000000007E-2</v>
          </cell>
          <cell r="S249">
            <v>7.0000000000000007E-2</v>
          </cell>
          <cell r="T249">
            <v>7.0000000000000007E-2</v>
          </cell>
        </row>
        <row r="250">
          <cell r="I250">
            <v>0.1</v>
          </cell>
          <cell r="J250">
            <v>0.09</v>
          </cell>
          <cell r="K250">
            <v>7.0000000000000007E-2</v>
          </cell>
          <cell r="L250">
            <v>7.0000000000000007E-2</v>
          </cell>
          <cell r="M250">
            <v>7.0000000000000007E-2</v>
          </cell>
          <cell r="N250">
            <v>7.0000000000000007E-2</v>
          </cell>
          <cell r="O250">
            <v>7.0000000000000007E-2</v>
          </cell>
          <cell r="P250">
            <v>7.0000000000000007E-2</v>
          </cell>
          <cell r="Q250">
            <v>7.0000000000000007E-2</v>
          </cell>
          <cell r="R250">
            <v>7.0000000000000007E-2</v>
          </cell>
          <cell r="S250">
            <v>7.0000000000000007E-2</v>
          </cell>
          <cell r="T250">
            <v>7.0000000000000007E-2</v>
          </cell>
        </row>
        <row r="251">
          <cell r="I251">
            <v>0.1</v>
          </cell>
          <cell r="J251">
            <v>0.09</v>
          </cell>
          <cell r="K251">
            <v>7.0000000000000007E-2</v>
          </cell>
          <cell r="L251">
            <v>7.0000000000000007E-2</v>
          </cell>
          <cell r="M251">
            <v>7.0000000000000007E-2</v>
          </cell>
          <cell r="N251">
            <v>7.0000000000000007E-2</v>
          </cell>
          <cell r="O251">
            <v>7.0000000000000007E-2</v>
          </cell>
          <cell r="P251">
            <v>7.0000000000000007E-2</v>
          </cell>
          <cell r="Q251">
            <v>7.0000000000000007E-2</v>
          </cell>
          <cell r="R251">
            <v>7.0000000000000007E-2</v>
          </cell>
          <cell r="S251">
            <v>7.0000000000000007E-2</v>
          </cell>
          <cell r="T251">
            <v>7.0000000000000007E-2</v>
          </cell>
        </row>
        <row r="252">
          <cell r="I252">
            <v>0.1</v>
          </cell>
          <cell r="J252">
            <v>0.09</v>
          </cell>
          <cell r="K252">
            <v>7.0000000000000007E-2</v>
          </cell>
          <cell r="L252">
            <v>7.0000000000000007E-2</v>
          </cell>
          <cell r="M252">
            <v>7.0000000000000007E-2</v>
          </cell>
          <cell r="N252">
            <v>7.0000000000000007E-2</v>
          </cell>
          <cell r="O252">
            <v>7.0000000000000007E-2</v>
          </cell>
          <cell r="P252">
            <v>7.0000000000000007E-2</v>
          </cell>
          <cell r="Q252">
            <v>7.0000000000000007E-2</v>
          </cell>
          <cell r="R252">
            <v>7.0000000000000007E-2</v>
          </cell>
          <cell r="S252">
            <v>7.0000000000000007E-2</v>
          </cell>
          <cell r="T252">
            <v>7.0000000000000007E-2</v>
          </cell>
        </row>
        <row r="256">
          <cell r="I256">
            <v>559.7313132170882</v>
          </cell>
          <cell r="J256">
            <v>624.52174596138127</v>
          </cell>
          <cell r="K256">
            <v>696.81184877248847</v>
          </cell>
          <cell r="L256">
            <v>777.46972900405331</v>
          </cell>
          <cell r="M256">
            <v>867.46397981385951</v>
          </cell>
          <cell r="N256">
            <v>967.87531167091515</v>
          </cell>
          <cell r="O256">
            <v>1079.9095302413434</v>
          </cell>
          <cell r="P256">
            <v>1204.9120165001143</v>
          </cell>
          <cell r="Q256">
            <v>1344.3838829553745</v>
          </cell>
          <cell r="R256">
            <v>1500</v>
          </cell>
          <cell r="S256">
            <v>1673.6291088627152</v>
          </cell>
          <cell r="T256">
            <v>1867.3562626884041</v>
          </cell>
        </row>
        <row r="257">
          <cell r="I257">
            <v>350</v>
          </cell>
          <cell r="J257">
            <v>424.79062930139725</v>
          </cell>
          <cell r="K257">
            <v>515.56308212079171</v>
          </cell>
          <cell r="L257">
            <v>625.73247456759725</v>
          </cell>
          <cell r="M257">
            <v>759.4436904168291</v>
          </cell>
          <cell r="N257">
            <v>921.72732334611521</v>
          </cell>
          <cell r="O257">
            <v>1118.6889420813964</v>
          </cell>
          <cell r="P257">
            <v>1357.7387991407734</v>
          </cell>
          <cell r="Q257">
            <v>1647.8706254683786</v>
          </cell>
          <cell r="R257">
            <v>2000</v>
          </cell>
          <cell r="S257">
            <v>2427.375024579414</v>
          </cell>
          <cell r="T257">
            <v>2946.0747549759553</v>
          </cell>
        </row>
        <row r="258">
          <cell r="I258">
            <v>559.7313132170882</v>
          </cell>
          <cell r="J258">
            <v>624.52174596138127</v>
          </cell>
          <cell r="K258">
            <v>696.81184877248847</v>
          </cell>
          <cell r="L258">
            <v>777.46972900405331</v>
          </cell>
          <cell r="M258">
            <v>867.46397981385951</v>
          </cell>
          <cell r="N258">
            <v>967.87531167091515</v>
          </cell>
          <cell r="O258">
            <v>1079.9095302413434</v>
          </cell>
          <cell r="P258">
            <v>1204.9120165001143</v>
          </cell>
          <cell r="Q258">
            <v>1344.3838829553745</v>
          </cell>
          <cell r="R258">
            <v>1500</v>
          </cell>
          <cell r="S258">
            <v>1673.6291088627152</v>
          </cell>
          <cell r="T258">
            <v>1867.3562626884041</v>
          </cell>
        </row>
        <row r="259">
          <cell r="I259">
            <v>559.7313132170882</v>
          </cell>
          <cell r="J259">
            <v>624.52174596138127</v>
          </cell>
          <cell r="K259">
            <v>696.81184877248847</v>
          </cell>
          <cell r="L259">
            <v>777.46972900405331</v>
          </cell>
          <cell r="M259">
            <v>867.46397981385951</v>
          </cell>
          <cell r="N259">
            <v>967.87531167091515</v>
          </cell>
          <cell r="O259">
            <v>1079.9095302413434</v>
          </cell>
          <cell r="P259">
            <v>1204.9120165001143</v>
          </cell>
          <cell r="Q259">
            <v>1344.3838829553745</v>
          </cell>
          <cell r="R259">
            <v>1500</v>
          </cell>
          <cell r="S259">
            <v>1673.6291088627152</v>
          </cell>
          <cell r="T259">
            <v>1867.3562626884041</v>
          </cell>
        </row>
        <row r="260">
          <cell r="I260">
            <v>559.7313132170882</v>
          </cell>
          <cell r="J260">
            <v>624.52174596138127</v>
          </cell>
          <cell r="K260">
            <v>696.81184877248847</v>
          </cell>
          <cell r="L260">
            <v>777.46972900405331</v>
          </cell>
          <cell r="M260">
            <v>867.46397981385951</v>
          </cell>
          <cell r="N260">
            <v>967.87531167091515</v>
          </cell>
          <cell r="O260">
            <v>1079.9095302413434</v>
          </cell>
          <cell r="P260">
            <v>1204.9120165001143</v>
          </cell>
          <cell r="Q260">
            <v>1344.3838829553745</v>
          </cell>
          <cell r="R260">
            <v>1500</v>
          </cell>
          <cell r="S260">
            <v>1673.6291088627152</v>
          </cell>
          <cell r="T260">
            <v>1867.3562626884041</v>
          </cell>
        </row>
        <row r="262">
          <cell r="I262">
            <v>0</v>
          </cell>
          <cell r="J262">
            <v>0</v>
          </cell>
          <cell r="K262">
            <v>0</v>
          </cell>
          <cell r="L262">
            <v>0</v>
          </cell>
          <cell r="M262">
            <v>0</v>
          </cell>
          <cell r="N262">
            <v>0</v>
          </cell>
          <cell r="O262">
            <v>0</v>
          </cell>
          <cell r="P262">
            <v>0</v>
          </cell>
          <cell r="Q262">
            <v>0</v>
          </cell>
          <cell r="R262">
            <v>0</v>
          </cell>
          <cell r="S262">
            <v>0</v>
          </cell>
          <cell r="T262">
            <v>0</v>
          </cell>
        </row>
        <row r="263">
          <cell r="I263">
            <v>50</v>
          </cell>
          <cell r="J263">
            <v>400</v>
          </cell>
          <cell r="K263">
            <v>0</v>
          </cell>
          <cell r="L263">
            <v>0</v>
          </cell>
          <cell r="M263">
            <v>0</v>
          </cell>
          <cell r="N263">
            <v>0</v>
          </cell>
          <cell r="O263">
            <v>0</v>
          </cell>
          <cell r="P263">
            <v>0</v>
          </cell>
          <cell r="Q263">
            <v>0</v>
          </cell>
          <cell r="R263">
            <v>0</v>
          </cell>
          <cell r="S263">
            <v>0</v>
          </cell>
          <cell r="T263">
            <v>0</v>
          </cell>
        </row>
        <row r="264">
          <cell r="I264">
            <v>0</v>
          </cell>
          <cell r="J264">
            <v>0</v>
          </cell>
          <cell r="K264">
            <v>0</v>
          </cell>
          <cell r="L264">
            <v>0</v>
          </cell>
          <cell r="M264">
            <v>0</v>
          </cell>
          <cell r="N264">
            <v>0</v>
          </cell>
          <cell r="O264">
            <v>0</v>
          </cell>
          <cell r="P264">
            <v>0</v>
          </cell>
          <cell r="Q264">
            <v>0</v>
          </cell>
          <cell r="R264">
            <v>0</v>
          </cell>
          <cell r="S264">
            <v>0</v>
          </cell>
          <cell r="T264">
            <v>0</v>
          </cell>
        </row>
        <row r="265">
          <cell r="I265">
            <v>0</v>
          </cell>
          <cell r="J265">
            <v>0</v>
          </cell>
          <cell r="K265">
            <v>0</v>
          </cell>
          <cell r="L265">
            <v>0</v>
          </cell>
          <cell r="M265">
            <v>0</v>
          </cell>
          <cell r="N265">
            <v>0</v>
          </cell>
          <cell r="O265">
            <v>0</v>
          </cell>
          <cell r="P265">
            <v>0</v>
          </cell>
          <cell r="Q265">
            <v>0</v>
          </cell>
          <cell r="R265">
            <v>0</v>
          </cell>
          <cell r="S265">
            <v>0</v>
          </cell>
          <cell r="T265">
            <v>0</v>
          </cell>
        </row>
        <row r="266">
          <cell r="I266">
            <v>0</v>
          </cell>
          <cell r="J266">
            <v>0</v>
          </cell>
          <cell r="K266">
            <v>0</v>
          </cell>
          <cell r="L266">
            <v>0</v>
          </cell>
          <cell r="M266">
            <v>0</v>
          </cell>
          <cell r="N266">
            <v>0</v>
          </cell>
          <cell r="O266">
            <v>0</v>
          </cell>
          <cell r="P266">
            <v>0</v>
          </cell>
          <cell r="Q266">
            <v>0</v>
          </cell>
          <cell r="R266">
            <v>0</v>
          </cell>
          <cell r="S266">
            <v>0</v>
          </cell>
          <cell r="T266">
            <v>0</v>
          </cell>
        </row>
        <row r="268">
          <cell r="I268">
            <v>379983.42055607488</v>
          </cell>
          <cell r="J268">
            <v>424733.49383173004</v>
          </cell>
          <cell r="K268">
            <v>489951.21325121768</v>
          </cell>
          <cell r="L268">
            <v>529885.4737494546</v>
          </cell>
          <cell r="M268">
            <v>584842.54266648425</v>
          </cell>
          <cell r="N268">
            <v>644251.68799568259</v>
          </cell>
          <cell r="O268">
            <v>709701.75140063954</v>
          </cell>
          <cell r="P268">
            <v>782651.00643117924</v>
          </cell>
          <cell r="Q268">
            <v>866587.11170318397</v>
          </cell>
          <cell r="R268">
            <v>970577.56510756607</v>
          </cell>
          <cell r="S268">
            <v>1087046.8729204743</v>
          </cell>
          <cell r="T268">
            <v>1217492.4976709313</v>
          </cell>
        </row>
        <row r="269">
          <cell r="I269">
            <v>700000</v>
          </cell>
          <cell r="J269">
            <v>696888.88888888888</v>
          </cell>
          <cell r="K269">
            <v>439040</v>
          </cell>
          <cell r="L269">
            <v>491724.79999999999</v>
          </cell>
          <cell r="M269">
            <v>550731.77600000019</v>
          </cell>
          <cell r="N269">
            <v>616819.58912000025</v>
          </cell>
          <cell r="O269">
            <v>690837.93981440039</v>
          </cell>
          <cell r="P269">
            <v>773738.49259212846</v>
          </cell>
          <cell r="Q269">
            <v>866587.11170318397</v>
          </cell>
          <cell r="R269">
            <v>970577.56510756607</v>
          </cell>
          <cell r="S269">
            <v>1087046.8729204743</v>
          </cell>
          <cell r="T269">
            <v>1217492.4976709313</v>
          </cell>
        </row>
        <row r="270">
          <cell r="I270">
            <v>390865.32026530703</v>
          </cell>
          <cell r="J270">
            <v>442257.59042916144</v>
          </cell>
          <cell r="K270">
            <v>495126.98539648845</v>
          </cell>
          <cell r="L270">
            <v>539428.06628479622</v>
          </cell>
          <cell r="M270">
            <v>591968.64992548677</v>
          </cell>
          <cell r="N270">
            <v>649711.38060932723</v>
          </cell>
          <cell r="O270">
            <v>713988.61935466935</v>
          </cell>
          <cell r="P270">
            <v>786079.38581950625</v>
          </cell>
          <cell r="Q270">
            <v>867270.55631431018</v>
          </cell>
          <cell r="R270">
            <v>970577.56510756619</v>
          </cell>
          <cell r="S270">
            <v>1087046.8729204743</v>
          </cell>
          <cell r="T270">
            <v>1217492.4976709313</v>
          </cell>
        </row>
        <row r="271">
          <cell r="I271">
            <v>377653.89917161071</v>
          </cell>
          <cell r="J271">
            <v>455895.37071403</v>
          </cell>
          <cell r="K271">
            <v>489437.38516356127</v>
          </cell>
          <cell r="L271">
            <v>525674.5659708496</v>
          </cell>
          <cell r="M271">
            <v>581553.39487954811</v>
          </cell>
          <cell r="N271">
            <v>641734.60252052383</v>
          </cell>
          <cell r="O271">
            <v>707786.39574417903</v>
          </cell>
          <cell r="P271">
            <v>781191.43050357467</v>
          </cell>
          <cell r="Q271">
            <v>866587.11170318397</v>
          </cell>
          <cell r="R271">
            <v>970577.56510756607</v>
          </cell>
          <cell r="S271">
            <v>1087046.8729204743</v>
          </cell>
          <cell r="T271">
            <v>1217492.4976709313</v>
          </cell>
        </row>
        <row r="272">
          <cell r="I272">
            <v>426356.08983042475</v>
          </cell>
          <cell r="J272">
            <v>528726.96405767684</v>
          </cell>
          <cell r="K272">
            <v>520998.47713635303</v>
          </cell>
          <cell r="L272">
            <v>559467.81881552085</v>
          </cell>
          <cell r="M272">
            <v>605556.27869876067</v>
          </cell>
          <cell r="N272">
            <v>659132.63366220309</v>
          </cell>
          <cell r="O272">
            <v>720646.07138303213</v>
          </cell>
          <cell r="P272">
            <v>790860.79756148346</v>
          </cell>
          <cell r="Q272">
            <v>870750.99604428746</v>
          </cell>
          <cell r="R272">
            <v>970577.56510756619</v>
          </cell>
          <cell r="S272">
            <v>1087046.8729204743</v>
          </cell>
          <cell r="T272">
            <v>1217492.4976709313</v>
          </cell>
        </row>
        <row r="275">
          <cell r="I275">
            <v>281368.67569747451</v>
          </cell>
          <cell r="J275">
            <v>300464.63593194052</v>
          </cell>
          <cell r="K275">
            <v>331127.64934091095</v>
          </cell>
          <cell r="L275">
            <v>342129.38571896811</v>
          </cell>
          <cell r="M275">
            <v>360755.59494486253</v>
          </cell>
          <cell r="N275">
            <v>379660.5205129697</v>
          </cell>
          <cell r="O275">
            <v>399559.54113390465</v>
          </cell>
          <cell r="P275">
            <v>420958.74092670926</v>
          </cell>
          <cell r="Q275">
            <v>445296.58493977279</v>
          </cell>
          <cell r="R275">
            <v>476467.34588555695</v>
          </cell>
          <cell r="S275">
            <v>509820.06009754597</v>
          </cell>
          <cell r="T275">
            <v>545507.46430437418</v>
          </cell>
        </row>
        <row r="276">
          <cell r="I276">
            <v>400000</v>
          </cell>
          <cell r="J276">
            <v>380444.44444444444</v>
          </cell>
          <cell r="K276">
            <v>228980</v>
          </cell>
          <cell r="L276">
            <v>245008.6</v>
          </cell>
          <cell r="M276">
            <v>262159.20200000005</v>
          </cell>
          <cell r="N276">
            <v>280510.3461400001</v>
          </cell>
          <cell r="O276">
            <v>300146.07036980015</v>
          </cell>
          <cell r="P276">
            <v>321156.29529568611</v>
          </cell>
          <cell r="Q276">
            <v>343637.23596638429</v>
          </cell>
          <cell r="R276">
            <v>367691.84248403116</v>
          </cell>
          <cell r="S276">
            <v>393430.27145791339</v>
          </cell>
          <cell r="T276">
            <v>420970.39045996737</v>
          </cell>
        </row>
        <row r="277">
          <cell r="I277">
            <v>289426.46333931072</v>
          </cell>
          <cell r="J277">
            <v>312861.51863756817</v>
          </cell>
          <cell r="K277">
            <v>334625.63284954434</v>
          </cell>
          <cell r="L277">
            <v>348290.71959962952</v>
          </cell>
          <cell r="M277">
            <v>365151.279041545</v>
          </cell>
          <cell r="N277">
            <v>382877.94280019094</v>
          </cell>
          <cell r="O277">
            <v>401973.03241983353</v>
          </cell>
          <cell r="P277">
            <v>422802.73813474982</v>
          </cell>
          <cell r="Q277">
            <v>445647.77358223003</v>
          </cell>
          <cell r="R277">
            <v>476467.34588555689</v>
          </cell>
          <cell r="S277">
            <v>509820.06009754597</v>
          </cell>
          <cell r="T277">
            <v>545507.4643043743</v>
          </cell>
        </row>
        <row r="278">
          <cell r="I278">
            <v>279643.72057707357</v>
          </cell>
          <cell r="J278">
            <v>322509.14649767807</v>
          </cell>
          <cell r="K278">
            <v>330780.38479246339</v>
          </cell>
          <cell r="L278">
            <v>339410.54294447351</v>
          </cell>
          <cell r="M278">
            <v>358726.70959509339</v>
          </cell>
          <cell r="N278">
            <v>378177.19031844981</v>
          </cell>
          <cell r="O278">
            <v>398481.20276755124</v>
          </cell>
          <cell r="P278">
            <v>420173.6895567851</v>
          </cell>
          <cell r="Q278">
            <v>445296.58493977279</v>
          </cell>
          <cell r="R278">
            <v>476467.34588555689</v>
          </cell>
          <cell r="S278">
            <v>509820.06009754585</v>
          </cell>
          <cell r="T278">
            <v>545507.4643043743</v>
          </cell>
        </row>
        <row r="279">
          <cell r="I279">
            <v>315706.53318395739</v>
          </cell>
          <cell r="J279">
            <v>374031.61528374383</v>
          </cell>
          <cell r="K279">
            <v>352110.5701516011</v>
          </cell>
          <cell r="L279">
            <v>361229.71974768559</v>
          </cell>
          <cell r="M279">
            <v>373532.70266309509</v>
          </cell>
          <cell r="N279">
            <v>388429.93110629404</v>
          </cell>
          <cell r="O279">
            <v>405721.15403898386</v>
          </cell>
          <cell r="P279">
            <v>425374.48090415233</v>
          </cell>
          <cell r="Q279">
            <v>447436.20074081258</v>
          </cell>
          <cell r="R279">
            <v>476467.34588555689</v>
          </cell>
          <cell r="S279">
            <v>509820.06009754597</v>
          </cell>
          <cell r="T279">
            <v>545507.4643043743</v>
          </cell>
        </row>
        <row r="282">
          <cell r="I282">
            <v>0.12</v>
          </cell>
          <cell r="J282">
            <v>0.12</v>
          </cell>
          <cell r="K282">
            <v>0.12</v>
          </cell>
          <cell r="L282">
            <v>0.12</v>
          </cell>
          <cell r="M282">
            <v>0.12</v>
          </cell>
          <cell r="N282">
            <v>0.12</v>
          </cell>
          <cell r="O282">
            <v>0.12</v>
          </cell>
          <cell r="P282">
            <v>0.12</v>
          </cell>
          <cell r="Q282">
            <v>0.12</v>
          </cell>
          <cell r="R282">
            <v>0.12</v>
          </cell>
          <cell r="S282">
            <v>0.12</v>
          </cell>
          <cell r="T282">
            <v>0.12</v>
          </cell>
        </row>
        <row r="283">
          <cell r="I283">
            <v>0.12</v>
          </cell>
          <cell r="J283">
            <v>0.12</v>
          </cell>
          <cell r="K283">
            <v>0.12</v>
          </cell>
          <cell r="L283">
            <v>0.12</v>
          </cell>
          <cell r="M283">
            <v>0.12</v>
          </cell>
          <cell r="N283">
            <v>0.12</v>
          </cell>
          <cell r="O283">
            <v>0.12</v>
          </cell>
          <cell r="P283">
            <v>0.12</v>
          </cell>
          <cell r="Q283">
            <v>0.12</v>
          </cell>
          <cell r="R283">
            <v>0.12</v>
          </cell>
          <cell r="S283">
            <v>0.12</v>
          </cell>
          <cell r="T283">
            <v>0.12</v>
          </cell>
        </row>
        <row r="284">
          <cell r="I284">
            <v>0.12</v>
          </cell>
          <cell r="J284">
            <v>0.12</v>
          </cell>
          <cell r="K284">
            <v>0.12</v>
          </cell>
          <cell r="L284">
            <v>0.12</v>
          </cell>
          <cell r="M284">
            <v>0.12</v>
          </cell>
          <cell r="N284">
            <v>0.12</v>
          </cell>
          <cell r="O284">
            <v>0.12</v>
          </cell>
          <cell r="P284">
            <v>0.12</v>
          </cell>
          <cell r="Q284">
            <v>0.12</v>
          </cell>
          <cell r="R284">
            <v>0.12</v>
          </cell>
          <cell r="S284">
            <v>0.12</v>
          </cell>
          <cell r="T284">
            <v>0.12</v>
          </cell>
        </row>
        <row r="285">
          <cell r="I285">
            <v>0.12</v>
          </cell>
          <cell r="J285">
            <v>0.12</v>
          </cell>
          <cell r="K285">
            <v>0.12</v>
          </cell>
          <cell r="L285">
            <v>0.12</v>
          </cell>
          <cell r="M285">
            <v>0.12</v>
          </cell>
          <cell r="N285">
            <v>0.12</v>
          </cell>
          <cell r="O285">
            <v>0.12</v>
          </cell>
          <cell r="P285">
            <v>0.12</v>
          </cell>
          <cell r="Q285">
            <v>0.12</v>
          </cell>
          <cell r="R285">
            <v>0.12</v>
          </cell>
          <cell r="S285">
            <v>0.12</v>
          </cell>
          <cell r="T285">
            <v>0.12</v>
          </cell>
        </row>
        <row r="286">
          <cell r="I286">
            <v>0.1</v>
          </cell>
          <cell r="J286">
            <v>0.1</v>
          </cell>
          <cell r="K286">
            <v>0.1</v>
          </cell>
          <cell r="L286">
            <v>0.1</v>
          </cell>
          <cell r="M286">
            <v>0.1</v>
          </cell>
          <cell r="N286">
            <v>0.1</v>
          </cell>
          <cell r="O286">
            <v>0.1</v>
          </cell>
          <cell r="P286">
            <v>0.1</v>
          </cell>
          <cell r="Q286">
            <v>0.1</v>
          </cell>
          <cell r="R286">
            <v>0.1</v>
          </cell>
          <cell r="S286">
            <v>0.1</v>
          </cell>
          <cell r="T286">
            <v>0.1</v>
          </cell>
        </row>
        <row r="289">
          <cell r="I289">
            <v>2.8755451552992344E-2</v>
          </cell>
          <cell r="J289">
            <v>2.725314185951112E-2</v>
          </cell>
          <cell r="K289">
            <v>2.6178427116855373E-2</v>
          </cell>
          <cell r="L289">
            <v>2.5539292352592929E-2</v>
          </cell>
          <cell r="M289">
            <v>2.4999117409345472E-2</v>
          </cell>
          <cell r="N289">
            <v>2.4478380843891964E-2</v>
          </cell>
          <cell r="O289">
            <v>2.3975925007585802E-2</v>
          </cell>
          <cell r="P289">
            <v>2.3491258030397869E-2</v>
          </cell>
          <cell r="Q289">
            <v>2.3024446808852652E-2</v>
          </cell>
          <cell r="R289">
            <v>2.2575985266360999E-2</v>
          </cell>
          <cell r="S289">
            <v>2.213625868965435E-2</v>
          </cell>
          <cell r="T289">
            <v>2.1705096942344106E-2</v>
          </cell>
        </row>
        <row r="290">
          <cell r="I290">
            <v>0</v>
          </cell>
          <cell r="J290">
            <v>2.6592943966795131E-2</v>
          </cell>
          <cell r="K290">
            <v>2.5214211029479541E-2</v>
          </cell>
          <cell r="L290">
            <v>2.4531733538645701E-2</v>
          </cell>
          <cell r="M290">
            <v>2.4104822635781679E-2</v>
          </cell>
          <cell r="N290">
            <v>2.3590443911996467E-2</v>
          </cell>
          <cell r="O290">
            <v>2.3086772811066542E-2</v>
          </cell>
          <cell r="P290">
            <v>2.2593590341128549E-2</v>
          </cell>
          <cell r="Q290">
            <v>2.2110681943261844E-2</v>
          </cell>
          <cell r="R290">
            <v>2.163783740218236E-2</v>
          </cell>
          <cell r="S290">
            <v>2.1175104804307631E-2</v>
          </cell>
          <cell r="T290">
            <v>2.0722267902252959E-2</v>
          </cell>
        </row>
        <row r="291">
          <cell r="I291">
            <v>2.8914104066045977E-2</v>
          </cell>
          <cell r="J291">
            <v>2.7732247177290687E-2</v>
          </cell>
          <cell r="K291">
            <v>2.6812788080292995E-2</v>
          </cell>
          <cell r="L291">
            <v>2.5954578066762966E-2</v>
          </cell>
          <cell r="M291">
            <v>2.5285723846561397E-2</v>
          </cell>
          <cell r="N291">
            <v>2.4677065118141092E-2</v>
          </cell>
          <cell r="O291">
            <v>2.4114199788185828E-2</v>
          </cell>
          <cell r="P291">
            <v>2.3587516668937783E-2</v>
          </cell>
          <cell r="Q291">
            <v>2.3091035795114834E-2</v>
          </cell>
          <cell r="R291">
            <v>2.2621269673126616E-2</v>
          </cell>
          <cell r="S291">
            <v>2.2161060515638646E-2</v>
          </cell>
          <cell r="T291">
            <v>2.1710213894900212E-2</v>
          </cell>
        </row>
        <row r="292">
          <cell r="I292">
            <v>2.8608431976098553E-2</v>
          </cell>
          <cell r="J292">
            <v>2.7428847158442331E-2</v>
          </cell>
          <cell r="K292">
            <v>2.6372469190842272E-2</v>
          </cell>
          <cell r="L292">
            <v>2.544199890771311E-2</v>
          </cell>
          <cell r="M292">
            <v>2.4795438197713952E-2</v>
          </cell>
          <cell r="N292">
            <v>2.4198752116623985E-2</v>
          </cell>
          <cell r="O292">
            <v>2.3643680513926502E-2</v>
          </cell>
          <cell r="P292">
            <v>2.3123462748965207E-2</v>
          </cell>
          <cell r="Q292">
            <v>2.2633398852829729E-2</v>
          </cell>
          <cell r="R292">
            <v>2.2170592960911339E-2</v>
          </cell>
          <cell r="S292">
            <v>2.1717250486086737E-2</v>
          </cell>
          <cell r="T292">
            <v>2.1273177921175796E-2</v>
          </cell>
        </row>
        <row r="293">
          <cell r="I293">
            <v>2.7714684132334164E-2</v>
          </cell>
          <cell r="J293">
            <v>2.7039179239258807E-2</v>
          </cell>
          <cell r="K293">
            <v>2.6537740445281996E-2</v>
          </cell>
          <cell r="L293">
            <v>2.5778227657633313E-2</v>
          </cell>
          <cell r="M293">
            <v>2.5165387200347143E-2</v>
          </cell>
          <cell r="N293">
            <v>2.4601947516888305E-2</v>
          </cell>
          <cell r="O293">
            <v>2.4072915245278242E-2</v>
          </cell>
          <cell r="P293">
            <v>2.3570881109918961E-2</v>
          </cell>
          <cell r="Q293">
            <v>2.3092230818995679E-2</v>
          </cell>
          <cell r="R293">
            <v>2.2635380708231092E-2</v>
          </cell>
          <cell r="S293">
            <v>2.2187568789806673E-2</v>
          </cell>
          <cell r="T293">
            <v>2.1748616254702015E-2</v>
          </cell>
        </row>
        <row r="296">
          <cell r="I296">
            <v>0</v>
          </cell>
          <cell r="J296">
            <v>0</v>
          </cell>
          <cell r="K296">
            <v>0</v>
          </cell>
          <cell r="L296">
            <v>0</v>
          </cell>
          <cell r="M296">
            <v>0</v>
          </cell>
          <cell r="N296">
            <v>0</v>
          </cell>
          <cell r="O296">
            <v>0</v>
          </cell>
          <cell r="P296">
            <v>0</v>
          </cell>
          <cell r="Q296">
            <v>0</v>
          </cell>
          <cell r="R296">
            <v>0</v>
          </cell>
          <cell r="S296">
            <v>0</v>
          </cell>
          <cell r="T296">
            <v>0</v>
          </cell>
        </row>
        <row r="297">
          <cell r="I297">
            <v>0</v>
          </cell>
          <cell r="J297">
            <v>0</v>
          </cell>
          <cell r="K297">
            <v>0</v>
          </cell>
          <cell r="L297">
            <v>0</v>
          </cell>
          <cell r="M297">
            <v>0</v>
          </cell>
          <cell r="N297">
            <v>0</v>
          </cell>
          <cell r="O297">
            <v>0</v>
          </cell>
          <cell r="P297">
            <v>0</v>
          </cell>
          <cell r="Q297">
            <v>0</v>
          </cell>
          <cell r="R297">
            <v>0</v>
          </cell>
          <cell r="S297">
            <v>0</v>
          </cell>
          <cell r="T297">
            <v>0</v>
          </cell>
        </row>
        <row r="298">
          <cell r="I298">
            <v>0</v>
          </cell>
          <cell r="J298">
            <v>0</v>
          </cell>
          <cell r="K298">
            <v>0</v>
          </cell>
          <cell r="L298">
            <v>0</v>
          </cell>
          <cell r="M298">
            <v>0</v>
          </cell>
          <cell r="N298">
            <v>0</v>
          </cell>
          <cell r="O298">
            <v>0</v>
          </cell>
          <cell r="P298">
            <v>0</v>
          </cell>
          <cell r="Q298">
            <v>0</v>
          </cell>
          <cell r="R298">
            <v>0</v>
          </cell>
          <cell r="S298">
            <v>0</v>
          </cell>
          <cell r="T298">
            <v>0</v>
          </cell>
        </row>
        <row r="299">
          <cell r="I299">
            <v>0</v>
          </cell>
          <cell r="J299">
            <v>0</v>
          </cell>
          <cell r="K299">
            <v>0</v>
          </cell>
          <cell r="L299">
            <v>0</v>
          </cell>
          <cell r="M299">
            <v>0</v>
          </cell>
          <cell r="N299">
            <v>0</v>
          </cell>
          <cell r="O299">
            <v>0</v>
          </cell>
          <cell r="P299">
            <v>0</v>
          </cell>
          <cell r="Q299">
            <v>0</v>
          </cell>
          <cell r="R299">
            <v>0</v>
          </cell>
          <cell r="S299">
            <v>0</v>
          </cell>
          <cell r="T299">
            <v>0</v>
          </cell>
        </row>
        <row r="300">
          <cell r="I300">
            <v>0</v>
          </cell>
          <cell r="J300">
            <v>0</v>
          </cell>
          <cell r="K300">
            <v>0</v>
          </cell>
          <cell r="L300">
            <v>0</v>
          </cell>
          <cell r="M300">
            <v>0</v>
          </cell>
          <cell r="N300">
            <v>0</v>
          </cell>
          <cell r="O300">
            <v>0</v>
          </cell>
          <cell r="P300">
            <v>0</v>
          </cell>
          <cell r="Q300">
            <v>0</v>
          </cell>
          <cell r="R300">
            <v>0</v>
          </cell>
          <cell r="S300">
            <v>0</v>
          </cell>
          <cell r="T300">
            <v>0</v>
          </cell>
        </row>
        <row r="306">
          <cell r="I306">
            <v>36.475247524752476</v>
          </cell>
          <cell r="J306">
            <v>36.456609679315477</v>
          </cell>
          <cell r="K306">
            <v>36.432696160785497</v>
          </cell>
          <cell r="L306">
            <v>36.402071549653598</v>
          </cell>
          <cell r="M306">
            <v>36.362947214038307</v>
          </cell>
          <cell r="N306">
            <v>36.313118292202674</v>
          </cell>
          <cell r="O306">
            <v>36.24990510264427</v>
          </cell>
          <cell r="P306">
            <v>36.170111531420226</v>
          </cell>
          <cell r="Q306">
            <v>36.070020367621588</v>
          </cell>
          <cell r="R306">
            <v>35.945454545454538</v>
          </cell>
          <cell r="S306">
            <v>38.313342619440931</v>
          </cell>
          <cell r="T306">
            <v>38.980977081649023</v>
          </cell>
        </row>
        <row r="307">
          <cell r="I307">
            <v>0</v>
          </cell>
          <cell r="J307">
            <v>42.571428571428562</v>
          </cell>
          <cell r="K307">
            <v>42</v>
          </cell>
          <cell r="L307">
            <v>41.478260869565212</v>
          </cell>
          <cell r="M307">
            <v>41</v>
          </cell>
          <cell r="N307">
            <v>41</v>
          </cell>
          <cell r="O307">
            <v>41</v>
          </cell>
          <cell r="P307">
            <v>41</v>
          </cell>
          <cell r="Q307">
            <v>41</v>
          </cell>
          <cell r="R307">
            <v>41</v>
          </cell>
          <cell r="S307">
            <v>41</v>
          </cell>
          <cell r="T307">
            <v>41</v>
          </cell>
        </row>
        <row r="308">
          <cell r="I308">
            <v>38.198019801980195</v>
          </cell>
          <cell r="J308">
            <v>38.174423263720513</v>
          </cell>
          <cell r="K308">
            <v>38.144147432921081</v>
          </cell>
          <cell r="L308">
            <v>38.105374989469695</v>
          </cell>
          <cell r="M308">
            <v>38.055841426947573</v>
          </cell>
          <cell r="N308">
            <v>37.992755269027242</v>
          </cell>
          <cell r="O308">
            <v>37.912723891421187</v>
          </cell>
          <cell r="P308">
            <v>37.811700837944876</v>
          </cell>
          <cell r="Q308">
            <v>37.684979914970441</v>
          </cell>
          <cell r="R308">
            <v>37.527272727272724</v>
          </cell>
          <cell r="S308">
            <v>38.153185487884564</v>
          </cell>
          <cell r="T308">
            <v>38.789537770354116</v>
          </cell>
        </row>
        <row r="309">
          <cell r="I309">
            <v>41.64356435643564</v>
          </cell>
          <cell r="J309">
            <v>41.610050432530592</v>
          </cell>
          <cell r="K309">
            <v>41.567049977192262</v>
          </cell>
          <cell r="L309">
            <v>41.511981869101895</v>
          </cell>
          <cell r="M309">
            <v>41.441629852766113</v>
          </cell>
          <cell r="N309">
            <v>41.352029222676364</v>
          </cell>
          <cell r="O309">
            <v>41.238361468975015</v>
          </cell>
          <cell r="P309">
            <v>41.094879450994171</v>
          </cell>
          <cell r="Q309">
            <v>40.914899009668176</v>
          </cell>
          <cell r="R309">
            <v>40.690909090909088</v>
          </cell>
          <cell r="S309">
            <v>37.873010313263791</v>
          </cell>
          <cell r="T309">
            <v>38.454823329452694</v>
          </cell>
        </row>
        <row r="310">
          <cell r="I310">
            <v>36.475247524752476</v>
          </cell>
          <cell r="J310">
            <v>36.456609679315484</v>
          </cell>
          <cell r="K310">
            <v>36.43269616078549</v>
          </cell>
          <cell r="L310">
            <v>36.402071549653598</v>
          </cell>
          <cell r="M310">
            <v>36.3629472140383</v>
          </cell>
          <cell r="N310">
            <v>36.313118292202674</v>
          </cell>
          <cell r="O310">
            <v>36.249905102644277</v>
          </cell>
          <cell r="P310">
            <v>36.170111531420226</v>
          </cell>
          <cell r="Q310">
            <v>36.070020367621588</v>
          </cell>
          <cell r="R310">
            <v>35.945454545454552</v>
          </cell>
          <cell r="S310">
            <v>38.313342619440945</v>
          </cell>
          <cell r="T310">
            <v>38.980977081649051</v>
          </cell>
        </row>
        <row r="312">
          <cell r="I312">
            <v>0.05</v>
          </cell>
          <cell r="J312">
            <v>4.7241115418459267E-2</v>
          </cell>
          <cell r="K312">
            <v>4.4634459719603795E-2</v>
          </cell>
          <cell r="L312">
            <v>4.2171633265087473E-2</v>
          </cell>
          <cell r="M312">
            <v>3.9844699889218668E-2</v>
          </cell>
          <cell r="N312">
            <v>3.7646161325609002E-2</v>
          </cell>
          <cell r="O312">
            <v>3.5568933044900643E-2</v>
          </cell>
          <cell r="P312">
            <v>3.3606321425712016E-2</v>
          </cell>
          <cell r="Q312">
            <v>3.1752002185238035E-2</v>
          </cell>
          <cell r="R312">
            <v>0.03</v>
          </cell>
          <cell r="S312">
            <v>2.8344669251075542E-2</v>
          </cell>
          <cell r="T312">
            <v>2.6780675831762246E-2</v>
          </cell>
        </row>
        <row r="313">
          <cell r="I313">
            <v>0.05</v>
          </cell>
          <cell r="J313">
            <v>4.7241115418459267E-2</v>
          </cell>
          <cell r="K313">
            <v>4.4634459719603795E-2</v>
          </cell>
          <cell r="L313">
            <v>4.2171633265087473E-2</v>
          </cell>
          <cell r="M313">
            <v>3.9844699889218668E-2</v>
          </cell>
          <cell r="N313">
            <v>3.7646161325609002E-2</v>
          </cell>
          <cell r="O313">
            <v>3.5568933044900643E-2</v>
          </cell>
          <cell r="P313">
            <v>3.3606321425712016E-2</v>
          </cell>
          <cell r="Q313">
            <v>3.1752002185238035E-2</v>
          </cell>
          <cell r="R313">
            <v>0.03</v>
          </cell>
          <cell r="S313">
            <v>2.8344669251075542E-2</v>
          </cell>
          <cell r="T313">
            <v>2.6780675831762246E-2</v>
          </cell>
        </row>
        <row r="314">
          <cell r="I314">
            <v>0.05</v>
          </cell>
          <cell r="J314">
            <v>4.7241115418459267E-2</v>
          </cell>
          <cell r="K314">
            <v>4.4634459719603795E-2</v>
          </cell>
          <cell r="L314">
            <v>4.2171633265087473E-2</v>
          </cell>
          <cell r="M314">
            <v>3.9844699889218668E-2</v>
          </cell>
          <cell r="N314">
            <v>3.7646161325609002E-2</v>
          </cell>
          <cell r="O314">
            <v>3.5568933044900643E-2</v>
          </cell>
          <cell r="P314">
            <v>3.3606321425712016E-2</v>
          </cell>
          <cell r="Q314">
            <v>3.1752002185238035E-2</v>
          </cell>
          <cell r="R314">
            <v>0.03</v>
          </cell>
          <cell r="S314">
            <v>2.8344669251075542E-2</v>
          </cell>
          <cell r="T314">
            <v>2.6780675831762246E-2</v>
          </cell>
        </row>
        <row r="315">
          <cell r="I315">
            <v>0.05</v>
          </cell>
          <cell r="J315">
            <v>4.7241115418459267E-2</v>
          </cell>
          <cell r="K315">
            <v>4.4634459719603795E-2</v>
          </cell>
          <cell r="L315">
            <v>4.2171633265087473E-2</v>
          </cell>
          <cell r="M315">
            <v>3.9844699889218668E-2</v>
          </cell>
          <cell r="N315">
            <v>3.7646161325609002E-2</v>
          </cell>
          <cell r="O315">
            <v>3.5568933044900643E-2</v>
          </cell>
          <cell r="P315">
            <v>3.3606321425712016E-2</v>
          </cell>
          <cell r="Q315">
            <v>3.1752002185238035E-2</v>
          </cell>
          <cell r="R315">
            <v>0.03</v>
          </cell>
          <cell r="S315">
            <v>2.8344669251075542E-2</v>
          </cell>
          <cell r="T315">
            <v>2.6780675831762246E-2</v>
          </cell>
        </row>
        <row r="316">
          <cell r="I316">
            <v>0.05</v>
          </cell>
          <cell r="J316">
            <v>4.7241115418459267E-2</v>
          </cell>
          <cell r="K316">
            <v>4.4634459719603795E-2</v>
          </cell>
          <cell r="L316">
            <v>4.2171633265087473E-2</v>
          </cell>
          <cell r="M316">
            <v>3.9844699889218668E-2</v>
          </cell>
          <cell r="N316">
            <v>3.7646161325609002E-2</v>
          </cell>
          <cell r="O316">
            <v>3.5568933044900643E-2</v>
          </cell>
          <cell r="P316">
            <v>3.3606321425712016E-2</v>
          </cell>
          <cell r="Q316">
            <v>3.1752002185238035E-2</v>
          </cell>
          <cell r="R316">
            <v>0.03</v>
          </cell>
          <cell r="S316">
            <v>2.8344669251075542E-2</v>
          </cell>
          <cell r="T316">
            <v>2.6780675831762246E-2</v>
          </cell>
        </row>
        <row r="320">
          <cell r="I320">
            <v>2000</v>
          </cell>
          <cell r="J320">
            <v>1889.6446167383706</v>
          </cell>
          <cell r="K320">
            <v>1785.3783887841516</v>
          </cell>
          <cell r="L320">
            <v>1686.8653306034987</v>
          </cell>
          <cell r="M320">
            <v>1593.7879955687465</v>
          </cell>
          <cell r="N320">
            <v>1505.8464530243598</v>
          </cell>
          <cell r="O320">
            <v>1422.7573217960255</v>
          </cell>
          <cell r="P320">
            <v>1344.2528570284805</v>
          </cell>
          <cell r="Q320">
            <v>1270.0800874095214</v>
          </cell>
          <cell r="R320">
            <v>1200</v>
          </cell>
          <cell r="S320">
            <v>1133.7867700430218</v>
          </cell>
          <cell r="T320">
            <v>1071.22703327049</v>
          </cell>
        </row>
        <row r="321">
          <cell r="I321">
            <v>2000</v>
          </cell>
          <cell r="J321">
            <v>1880</v>
          </cell>
          <cell r="K321">
            <v>1767.2</v>
          </cell>
          <cell r="L321">
            <v>1661.1679999999997</v>
          </cell>
          <cell r="M321">
            <v>1561.4979199999996</v>
          </cell>
          <cell r="N321">
            <v>1467.8080447999996</v>
          </cell>
          <cell r="O321">
            <v>1379.7395621119995</v>
          </cell>
          <cell r="P321">
            <v>1296.9551883852794</v>
          </cell>
          <cell r="Q321">
            <v>1219.1378770821625</v>
          </cell>
          <cell r="R321">
            <v>1200</v>
          </cell>
          <cell r="S321">
            <v>1181.1625469683875</v>
          </cell>
          <cell r="T321">
            <v>1162.6208019673734</v>
          </cell>
        </row>
        <row r="322">
          <cell r="I322">
            <v>2000</v>
          </cell>
          <cell r="J322">
            <v>1889.6446167383706</v>
          </cell>
          <cell r="K322">
            <v>1785.3783887841516</v>
          </cell>
          <cell r="L322">
            <v>1686.8653306034987</v>
          </cell>
          <cell r="M322">
            <v>1593.7879955687465</v>
          </cell>
          <cell r="N322">
            <v>1505.8464530243598</v>
          </cell>
          <cell r="O322">
            <v>1422.7573217960255</v>
          </cell>
          <cell r="P322">
            <v>1344.2528570284805</v>
          </cell>
          <cell r="Q322">
            <v>1270.0800874095214</v>
          </cell>
          <cell r="R322">
            <v>1200</v>
          </cell>
          <cell r="S322">
            <v>1133.7867700430218</v>
          </cell>
          <cell r="T322">
            <v>1071.22703327049</v>
          </cell>
        </row>
        <row r="323">
          <cell r="I323">
            <v>2000</v>
          </cell>
          <cell r="J323">
            <v>1889.6446167383706</v>
          </cell>
          <cell r="K323">
            <v>1785.3783887841516</v>
          </cell>
          <cell r="L323">
            <v>1686.8653306034987</v>
          </cell>
          <cell r="M323">
            <v>1593.7879955687465</v>
          </cell>
          <cell r="N323">
            <v>1505.8464530243598</v>
          </cell>
          <cell r="O323">
            <v>1422.7573217960255</v>
          </cell>
          <cell r="P323">
            <v>1344.2528570284805</v>
          </cell>
          <cell r="Q323">
            <v>1270.0800874095214</v>
          </cell>
          <cell r="R323">
            <v>1200</v>
          </cell>
          <cell r="S323">
            <v>1133.7867700430218</v>
          </cell>
          <cell r="T323">
            <v>1071.22703327049</v>
          </cell>
        </row>
        <row r="324">
          <cell r="I324">
            <v>2000</v>
          </cell>
          <cell r="J324">
            <v>1889.6446167383706</v>
          </cell>
          <cell r="K324">
            <v>1785.3783887841516</v>
          </cell>
          <cell r="L324">
            <v>1686.8653306034987</v>
          </cell>
          <cell r="M324">
            <v>1593.7879955687465</v>
          </cell>
          <cell r="N324">
            <v>1505.8464530243598</v>
          </cell>
          <cell r="O324">
            <v>1422.7573217960255</v>
          </cell>
          <cell r="P324">
            <v>1344.2528570284805</v>
          </cell>
          <cell r="Q324">
            <v>1270.0800874095214</v>
          </cell>
          <cell r="R324">
            <v>1200</v>
          </cell>
          <cell r="S324">
            <v>1133.7867700430218</v>
          </cell>
          <cell r="T324">
            <v>1071.22703327049</v>
          </cell>
        </row>
        <row r="327">
          <cell r="I327">
            <v>30</v>
          </cell>
          <cell r="J327">
            <v>30</v>
          </cell>
          <cell r="K327">
            <v>30</v>
          </cell>
          <cell r="L327">
            <v>30</v>
          </cell>
          <cell r="M327">
            <v>30</v>
          </cell>
          <cell r="N327">
            <v>30</v>
          </cell>
          <cell r="O327">
            <v>30</v>
          </cell>
          <cell r="P327">
            <v>30</v>
          </cell>
          <cell r="Q327">
            <v>30</v>
          </cell>
          <cell r="R327">
            <v>30</v>
          </cell>
          <cell r="S327">
            <v>30</v>
          </cell>
          <cell r="T327">
            <v>30</v>
          </cell>
        </row>
        <row r="328">
          <cell r="I328">
            <v>30</v>
          </cell>
          <cell r="J328">
            <v>30</v>
          </cell>
          <cell r="K328">
            <v>30</v>
          </cell>
          <cell r="L328">
            <v>30</v>
          </cell>
          <cell r="M328">
            <v>30</v>
          </cell>
          <cell r="N328">
            <v>30</v>
          </cell>
          <cell r="O328">
            <v>30</v>
          </cell>
          <cell r="P328">
            <v>30</v>
          </cell>
          <cell r="Q328">
            <v>30</v>
          </cell>
          <cell r="R328">
            <v>30</v>
          </cell>
          <cell r="S328">
            <v>30</v>
          </cell>
          <cell r="T328">
            <v>30</v>
          </cell>
        </row>
        <row r="329">
          <cell r="I329">
            <v>30</v>
          </cell>
          <cell r="J329">
            <v>30</v>
          </cell>
          <cell r="K329">
            <v>30</v>
          </cell>
          <cell r="L329">
            <v>30</v>
          </cell>
          <cell r="M329">
            <v>30</v>
          </cell>
          <cell r="N329">
            <v>30</v>
          </cell>
          <cell r="O329">
            <v>30</v>
          </cell>
          <cell r="P329">
            <v>30</v>
          </cell>
          <cell r="Q329">
            <v>30</v>
          </cell>
          <cell r="R329">
            <v>30</v>
          </cell>
          <cell r="S329">
            <v>30</v>
          </cell>
          <cell r="T329">
            <v>30</v>
          </cell>
        </row>
        <row r="330">
          <cell r="I330">
            <v>30</v>
          </cell>
          <cell r="J330">
            <v>30</v>
          </cell>
          <cell r="K330">
            <v>30</v>
          </cell>
          <cell r="L330">
            <v>30</v>
          </cell>
          <cell r="M330">
            <v>30</v>
          </cell>
          <cell r="N330">
            <v>30</v>
          </cell>
          <cell r="O330">
            <v>30</v>
          </cell>
          <cell r="P330">
            <v>30</v>
          </cell>
          <cell r="Q330">
            <v>30</v>
          </cell>
          <cell r="R330">
            <v>30</v>
          </cell>
          <cell r="S330">
            <v>30</v>
          </cell>
          <cell r="T330">
            <v>30</v>
          </cell>
        </row>
        <row r="331">
          <cell r="I331">
            <v>30</v>
          </cell>
          <cell r="J331">
            <v>30</v>
          </cell>
          <cell r="K331">
            <v>30</v>
          </cell>
          <cell r="L331">
            <v>30</v>
          </cell>
          <cell r="M331">
            <v>30</v>
          </cell>
          <cell r="N331">
            <v>30</v>
          </cell>
          <cell r="O331">
            <v>30</v>
          </cell>
          <cell r="P331">
            <v>30</v>
          </cell>
          <cell r="Q331">
            <v>30</v>
          </cell>
          <cell r="R331">
            <v>30</v>
          </cell>
          <cell r="S331">
            <v>30</v>
          </cell>
          <cell r="T331">
            <v>30</v>
          </cell>
        </row>
        <row r="334">
          <cell r="H334">
            <v>0</v>
          </cell>
          <cell r="I334">
            <v>1</v>
          </cell>
          <cell r="J334">
            <v>1</v>
          </cell>
          <cell r="K334">
            <v>1</v>
          </cell>
          <cell r="L334">
            <v>1</v>
          </cell>
          <cell r="M334">
            <v>1</v>
          </cell>
          <cell r="N334">
            <v>1</v>
          </cell>
          <cell r="O334">
            <v>1</v>
          </cell>
          <cell r="P334">
            <v>1</v>
          </cell>
          <cell r="Q334">
            <v>1</v>
          </cell>
          <cell r="R334">
            <v>1</v>
          </cell>
          <cell r="S334">
            <v>1</v>
          </cell>
          <cell r="T334">
            <v>1</v>
          </cell>
        </row>
        <row r="335">
          <cell r="H335">
            <v>0</v>
          </cell>
          <cell r="I335">
            <v>0.25</v>
          </cell>
          <cell r="J335">
            <v>0.25</v>
          </cell>
          <cell r="K335">
            <v>0.25</v>
          </cell>
          <cell r="L335">
            <v>0.25</v>
          </cell>
          <cell r="M335">
            <v>0</v>
          </cell>
          <cell r="N335">
            <v>0</v>
          </cell>
          <cell r="O335">
            <v>0</v>
          </cell>
          <cell r="P335">
            <v>0</v>
          </cell>
          <cell r="Q335">
            <v>0</v>
          </cell>
          <cell r="R335">
            <v>0</v>
          </cell>
          <cell r="S335">
            <v>0</v>
          </cell>
          <cell r="T335">
            <v>0</v>
          </cell>
        </row>
        <row r="340">
          <cell r="I340">
            <v>159.07397235663913</v>
          </cell>
          <cell r="J340">
            <v>136.25643202941211</v>
          </cell>
          <cell r="K340">
            <v>82.44155013886693</v>
          </cell>
          <cell r="L340">
            <v>80.659607582661963</v>
          </cell>
          <cell r="M340">
            <v>95</v>
          </cell>
          <cell r="N340">
            <v>95</v>
          </cell>
          <cell r="O340">
            <v>95</v>
          </cell>
          <cell r="P340">
            <v>95</v>
          </cell>
          <cell r="Q340">
            <v>95</v>
          </cell>
          <cell r="R340">
            <v>95</v>
          </cell>
          <cell r="S340">
            <v>95</v>
          </cell>
          <cell r="T340">
            <v>95</v>
          </cell>
        </row>
        <row r="341">
          <cell r="I341">
            <v>0</v>
          </cell>
          <cell r="J341">
            <v>0</v>
          </cell>
          <cell r="K341">
            <v>95</v>
          </cell>
          <cell r="L341">
            <v>95</v>
          </cell>
          <cell r="M341">
            <v>95</v>
          </cell>
          <cell r="N341">
            <v>95</v>
          </cell>
          <cell r="O341">
            <v>95</v>
          </cell>
          <cell r="P341">
            <v>95</v>
          </cell>
          <cell r="Q341">
            <v>95</v>
          </cell>
          <cell r="R341">
            <v>95</v>
          </cell>
          <cell r="S341">
            <v>95</v>
          </cell>
          <cell r="T341">
            <v>95</v>
          </cell>
        </row>
        <row r="342">
          <cell r="I342">
            <v>288.66726224939379</v>
          </cell>
          <cell r="J342">
            <v>150.3539379112099</v>
          </cell>
          <cell r="K342">
            <v>100.14229724124819</v>
          </cell>
          <cell r="L342">
            <v>87.015028048720978</v>
          </cell>
          <cell r="M342">
            <v>95</v>
          </cell>
          <cell r="N342">
            <v>95</v>
          </cell>
          <cell r="O342">
            <v>95</v>
          </cell>
          <cell r="P342">
            <v>95</v>
          </cell>
          <cell r="Q342">
            <v>95</v>
          </cell>
          <cell r="R342">
            <v>95</v>
          </cell>
          <cell r="S342">
            <v>95</v>
          </cell>
          <cell r="T342">
            <v>95</v>
          </cell>
        </row>
        <row r="343">
          <cell r="I343">
            <v>180.89196242063903</v>
          </cell>
          <cell r="J343">
            <v>146.77506028133669</v>
          </cell>
          <cell r="K343">
            <v>88.533341648367639</v>
          </cell>
          <cell r="L343">
            <v>79.54992447663362</v>
          </cell>
          <cell r="M343">
            <v>95</v>
          </cell>
          <cell r="N343">
            <v>95</v>
          </cell>
          <cell r="O343">
            <v>95</v>
          </cell>
          <cell r="P343">
            <v>95</v>
          </cell>
          <cell r="Q343">
            <v>95</v>
          </cell>
          <cell r="R343">
            <v>95</v>
          </cell>
          <cell r="S343">
            <v>95</v>
          </cell>
          <cell r="T343">
            <v>95</v>
          </cell>
        </row>
        <row r="344">
          <cell r="I344">
            <v>173.79630656595427</v>
          </cell>
          <cell r="J344">
            <v>174.64395701988605</v>
          </cell>
          <cell r="K344">
            <v>96.534509354535118</v>
          </cell>
          <cell r="L344">
            <v>86.558344112052481</v>
          </cell>
          <cell r="M344">
            <v>95</v>
          </cell>
          <cell r="N344">
            <v>95</v>
          </cell>
          <cell r="O344">
            <v>95</v>
          </cell>
          <cell r="P344">
            <v>95</v>
          </cell>
          <cell r="Q344">
            <v>95</v>
          </cell>
          <cell r="R344">
            <v>95</v>
          </cell>
          <cell r="S344">
            <v>95</v>
          </cell>
          <cell r="T344">
            <v>95</v>
          </cell>
        </row>
        <row r="346">
          <cell r="I346">
            <v>0</v>
          </cell>
          <cell r="J346">
            <v>0</v>
          </cell>
          <cell r="K346">
            <v>0</v>
          </cell>
          <cell r="L346">
            <v>0</v>
          </cell>
          <cell r="M346">
            <v>0</v>
          </cell>
          <cell r="N346">
            <v>0</v>
          </cell>
          <cell r="O346">
            <v>0</v>
          </cell>
          <cell r="P346">
            <v>0</v>
          </cell>
          <cell r="Q346">
            <v>0</v>
          </cell>
          <cell r="R346">
            <v>0</v>
          </cell>
          <cell r="S346">
            <v>0</v>
          </cell>
          <cell r="T346">
            <v>0</v>
          </cell>
        </row>
        <row r="347">
          <cell r="I347">
            <v>1964.0282010582973</v>
          </cell>
          <cell r="J347">
            <v>1063.9376373632392</v>
          </cell>
          <cell r="K347">
            <v>0</v>
          </cell>
          <cell r="L347">
            <v>0</v>
          </cell>
          <cell r="M347">
            <v>0</v>
          </cell>
          <cell r="N347">
            <v>0</v>
          </cell>
          <cell r="O347">
            <v>0</v>
          </cell>
          <cell r="P347">
            <v>0</v>
          </cell>
          <cell r="Q347">
            <v>0</v>
          </cell>
          <cell r="R347">
            <v>0</v>
          </cell>
          <cell r="S347">
            <v>0</v>
          </cell>
          <cell r="T347">
            <v>0</v>
          </cell>
        </row>
        <row r="348">
          <cell r="I348">
            <v>0</v>
          </cell>
          <cell r="J348">
            <v>0</v>
          </cell>
          <cell r="K348">
            <v>0</v>
          </cell>
          <cell r="L348">
            <v>0</v>
          </cell>
          <cell r="M348">
            <v>0</v>
          </cell>
          <cell r="N348">
            <v>0</v>
          </cell>
          <cell r="O348">
            <v>0</v>
          </cell>
          <cell r="P348">
            <v>0</v>
          </cell>
          <cell r="Q348">
            <v>0</v>
          </cell>
          <cell r="R348">
            <v>0</v>
          </cell>
          <cell r="S348">
            <v>0</v>
          </cell>
          <cell r="T348">
            <v>0</v>
          </cell>
        </row>
        <row r="349">
          <cell r="I349">
            <v>0</v>
          </cell>
          <cell r="J349">
            <v>0</v>
          </cell>
          <cell r="K349">
            <v>0</v>
          </cell>
          <cell r="L349">
            <v>0</v>
          </cell>
          <cell r="M349">
            <v>0</v>
          </cell>
          <cell r="N349">
            <v>0</v>
          </cell>
          <cell r="O349">
            <v>0</v>
          </cell>
          <cell r="P349">
            <v>0</v>
          </cell>
          <cell r="Q349">
            <v>0</v>
          </cell>
          <cell r="R349">
            <v>0</v>
          </cell>
          <cell r="S349">
            <v>0</v>
          </cell>
          <cell r="T349">
            <v>0</v>
          </cell>
        </row>
        <row r="350">
          <cell r="I350">
            <v>0</v>
          </cell>
          <cell r="J350">
            <v>0</v>
          </cell>
          <cell r="K350">
            <v>0</v>
          </cell>
          <cell r="L350">
            <v>0</v>
          </cell>
          <cell r="M350">
            <v>0</v>
          </cell>
          <cell r="N350">
            <v>0</v>
          </cell>
          <cell r="O350">
            <v>0</v>
          </cell>
          <cell r="P350">
            <v>0</v>
          </cell>
          <cell r="Q350">
            <v>0</v>
          </cell>
          <cell r="R350">
            <v>0</v>
          </cell>
          <cell r="S350">
            <v>0</v>
          </cell>
          <cell r="T350">
            <v>0</v>
          </cell>
        </row>
        <row r="353">
          <cell r="I353">
            <v>51.810943132053715</v>
          </cell>
          <cell r="J353">
            <v>44.086048349583194</v>
          </cell>
          <cell r="K353">
            <v>0</v>
          </cell>
          <cell r="L353">
            <v>0</v>
          </cell>
          <cell r="M353">
            <v>0</v>
          </cell>
          <cell r="N353">
            <v>0</v>
          </cell>
          <cell r="O353">
            <v>0</v>
          </cell>
          <cell r="P353">
            <v>0</v>
          </cell>
          <cell r="Q353">
            <v>0</v>
          </cell>
          <cell r="R353">
            <v>0</v>
          </cell>
          <cell r="S353">
            <v>0</v>
          </cell>
          <cell r="T353">
            <v>0</v>
          </cell>
        </row>
        <row r="354">
          <cell r="I354">
            <v>200</v>
          </cell>
          <cell r="J354">
            <v>450</v>
          </cell>
          <cell r="K354">
            <v>250</v>
          </cell>
          <cell r="L354">
            <v>0</v>
          </cell>
          <cell r="M354">
            <v>0</v>
          </cell>
          <cell r="N354">
            <v>0</v>
          </cell>
          <cell r="O354">
            <v>0</v>
          </cell>
          <cell r="P354">
            <v>0</v>
          </cell>
          <cell r="Q354">
            <v>0</v>
          </cell>
          <cell r="R354">
            <v>0</v>
          </cell>
          <cell r="S354">
            <v>0</v>
          </cell>
          <cell r="T354">
            <v>0</v>
          </cell>
        </row>
        <row r="355">
          <cell r="I355">
            <v>35.858707411654571</v>
          </cell>
          <cell r="J355">
            <v>35.576689645316982</v>
          </cell>
          <cell r="K355">
            <v>0</v>
          </cell>
          <cell r="L355">
            <v>0</v>
          </cell>
          <cell r="M355">
            <v>0</v>
          </cell>
          <cell r="N355">
            <v>0</v>
          </cell>
          <cell r="O355">
            <v>0</v>
          </cell>
          <cell r="P355">
            <v>0</v>
          </cell>
          <cell r="Q355">
            <v>0</v>
          </cell>
          <cell r="R355">
            <v>0</v>
          </cell>
          <cell r="S355">
            <v>0</v>
          </cell>
          <cell r="T355">
            <v>0</v>
          </cell>
        </row>
        <row r="356">
          <cell r="I356">
            <v>53.568997927188818</v>
          </cell>
          <cell r="J356">
            <v>57.994835801337921</v>
          </cell>
          <cell r="K356">
            <v>0</v>
          </cell>
          <cell r="L356">
            <v>0</v>
          </cell>
          <cell r="M356">
            <v>0</v>
          </cell>
          <cell r="N356">
            <v>0</v>
          </cell>
          <cell r="O356">
            <v>0</v>
          </cell>
          <cell r="P356">
            <v>0</v>
          </cell>
          <cell r="Q356">
            <v>0</v>
          </cell>
          <cell r="R356">
            <v>0</v>
          </cell>
          <cell r="S356">
            <v>0</v>
          </cell>
          <cell r="T356">
            <v>0</v>
          </cell>
        </row>
        <row r="357">
          <cell r="I357">
            <v>8.7613515291029298</v>
          </cell>
          <cell r="J357">
            <v>12.342426203761926</v>
          </cell>
          <cell r="K357">
            <v>0</v>
          </cell>
          <cell r="L357">
            <v>0</v>
          </cell>
          <cell r="M357">
            <v>0</v>
          </cell>
          <cell r="N357">
            <v>0</v>
          </cell>
          <cell r="O357">
            <v>0</v>
          </cell>
          <cell r="P357">
            <v>0</v>
          </cell>
          <cell r="Q357">
            <v>0</v>
          </cell>
          <cell r="R357">
            <v>0</v>
          </cell>
          <cell r="S357">
            <v>0</v>
          </cell>
          <cell r="T357">
            <v>0</v>
          </cell>
        </row>
        <row r="362">
          <cell r="K362">
            <v>0.1</v>
          </cell>
        </row>
        <row r="363">
          <cell r="K363">
            <v>0.25</v>
          </cell>
        </row>
        <row r="366">
          <cell r="I366">
            <v>15</v>
          </cell>
          <cell r="J366">
            <v>14</v>
          </cell>
          <cell r="K366">
            <v>13</v>
          </cell>
          <cell r="L366">
            <v>12</v>
          </cell>
          <cell r="M366">
            <v>11</v>
          </cell>
          <cell r="N366">
            <v>10</v>
          </cell>
          <cell r="O366">
            <v>9</v>
          </cell>
          <cell r="P366">
            <v>8</v>
          </cell>
          <cell r="Q366">
            <v>7</v>
          </cell>
          <cell r="R366">
            <v>6</v>
          </cell>
          <cell r="S366">
            <v>5</v>
          </cell>
          <cell r="T366">
            <v>4</v>
          </cell>
        </row>
        <row r="367">
          <cell r="I367">
            <v>20</v>
          </cell>
          <cell r="J367">
            <v>19</v>
          </cell>
          <cell r="K367">
            <v>18</v>
          </cell>
          <cell r="L367">
            <v>17</v>
          </cell>
          <cell r="M367">
            <v>16</v>
          </cell>
          <cell r="N367">
            <v>15</v>
          </cell>
          <cell r="O367">
            <v>14</v>
          </cell>
          <cell r="P367">
            <v>13</v>
          </cell>
          <cell r="Q367">
            <v>12</v>
          </cell>
          <cell r="R367">
            <v>11</v>
          </cell>
          <cell r="S367">
            <v>10</v>
          </cell>
          <cell r="T367">
            <v>9</v>
          </cell>
        </row>
        <row r="368">
          <cell r="I368">
            <v>15</v>
          </cell>
          <cell r="J368">
            <v>14</v>
          </cell>
          <cell r="K368">
            <v>13</v>
          </cell>
          <cell r="L368">
            <v>12</v>
          </cell>
          <cell r="M368">
            <v>11</v>
          </cell>
          <cell r="N368">
            <v>10</v>
          </cell>
          <cell r="O368">
            <v>9</v>
          </cell>
          <cell r="P368">
            <v>8</v>
          </cell>
          <cell r="Q368">
            <v>7</v>
          </cell>
          <cell r="R368">
            <v>6</v>
          </cell>
          <cell r="S368">
            <v>5</v>
          </cell>
          <cell r="T368">
            <v>4</v>
          </cell>
        </row>
        <row r="369">
          <cell r="I369">
            <v>15</v>
          </cell>
          <cell r="J369">
            <v>14</v>
          </cell>
          <cell r="K369">
            <v>13</v>
          </cell>
          <cell r="L369">
            <v>12</v>
          </cell>
          <cell r="M369">
            <v>11</v>
          </cell>
          <cell r="N369">
            <v>10</v>
          </cell>
          <cell r="O369">
            <v>9</v>
          </cell>
          <cell r="P369">
            <v>8</v>
          </cell>
          <cell r="Q369">
            <v>7</v>
          </cell>
          <cell r="R369">
            <v>6</v>
          </cell>
          <cell r="S369">
            <v>5</v>
          </cell>
          <cell r="T369">
            <v>4</v>
          </cell>
        </row>
        <row r="370">
          <cell r="I370">
            <v>15</v>
          </cell>
          <cell r="J370">
            <v>14</v>
          </cell>
          <cell r="K370">
            <v>13</v>
          </cell>
          <cell r="L370">
            <v>12</v>
          </cell>
          <cell r="M370">
            <v>11</v>
          </cell>
          <cell r="N370">
            <v>10</v>
          </cell>
          <cell r="O370">
            <v>9</v>
          </cell>
          <cell r="P370">
            <v>8</v>
          </cell>
          <cell r="Q370">
            <v>7</v>
          </cell>
          <cell r="R370">
            <v>6</v>
          </cell>
          <cell r="S370">
            <v>5</v>
          </cell>
          <cell r="T370">
            <v>4</v>
          </cell>
        </row>
        <row r="372">
          <cell r="K372">
            <v>0.2</v>
          </cell>
        </row>
        <row r="379">
          <cell r="I379">
            <v>6590</v>
          </cell>
          <cell r="J379">
            <v>1500</v>
          </cell>
          <cell r="K379">
            <v>0</v>
          </cell>
          <cell r="L379">
            <v>0</v>
          </cell>
          <cell r="M379">
            <v>0</v>
          </cell>
          <cell r="N379">
            <v>0</v>
          </cell>
          <cell r="O379">
            <v>0</v>
          </cell>
          <cell r="P379">
            <v>0</v>
          </cell>
          <cell r="Q379">
            <v>0</v>
          </cell>
          <cell r="R379">
            <v>0</v>
          </cell>
          <cell r="S379">
            <v>0</v>
          </cell>
          <cell r="T379">
            <v>0</v>
          </cell>
        </row>
        <row r="380">
          <cell r="I380">
            <v>0</v>
          </cell>
          <cell r="J380">
            <v>0</v>
          </cell>
          <cell r="K380">
            <v>0</v>
          </cell>
          <cell r="L380">
            <v>0</v>
          </cell>
          <cell r="M380">
            <v>0</v>
          </cell>
          <cell r="N380">
            <v>0</v>
          </cell>
          <cell r="O380">
            <v>0</v>
          </cell>
          <cell r="P380">
            <v>0</v>
          </cell>
          <cell r="Q380">
            <v>0</v>
          </cell>
          <cell r="R380">
            <v>0</v>
          </cell>
          <cell r="S380">
            <v>0</v>
          </cell>
          <cell r="T380">
            <v>0</v>
          </cell>
        </row>
        <row r="382">
          <cell r="I382">
            <v>2035.4279463093899</v>
          </cell>
          <cell r="J382">
            <v>1007.0243350837588</v>
          </cell>
          <cell r="K382">
            <v>458.45733588714461</v>
          </cell>
          <cell r="L382">
            <v>249.88816893351668</v>
          </cell>
          <cell r="M382">
            <v>31.383438731079764</v>
          </cell>
          <cell r="N382">
            <v>0</v>
          </cell>
          <cell r="O382">
            <v>0</v>
          </cell>
          <cell r="P382">
            <v>0</v>
          </cell>
          <cell r="Q382">
            <v>0</v>
          </cell>
          <cell r="R382">
            <v>0</v>
          </cell>
          <cell r="S382">
            <v>0</v>
          </cell>
          <cell r="T382">
            <v>0</v>
          </cell>
        </row>
        <row r="383">
          <cell r="I383">
            <v>0</v>
          </cell>
          <cell r="J383">
            <v>0</v>
          </cell>
          <cell r="K383">
            <v>0</v>
          </cell>
          <cell r="L383">
            <v>0</v>
          </cell>
          <cell r="M383">
            <v>0</v>
          </cell>
          <cell r="N383">
            <v>0</v>
          </cell>
          <cell r="O383">
            <v>0</v>
          </cell>
          <cell r="P383">
            <v>0</v>
          </cell>
          <cell r="Q383">
            <v>0</v>
          </cell>
          <cell r="R383">
            <v>0</v>
          </cell>
          <cell r="S383">
            <v>0</v>
          </cell>
          <cell r="T383">
            <v>0</v>
          </cell>
        </row>
        <row r="386">
          <cell r="I386">
            <v>0</v>
          </cell>
          <cell r="J386">
            <v>0</v>
          </cell>
          <cell r="K386">
            <v>0</v>
          </cell>
          <cell r="L386">
            <v>0</v>
          </cell>
          <cell r="M386">
            <v>0</v>
          </cell>
          <cell r="N386">
            <v>0</v>
          </cell>
          <cell r="O386">
            <v>0</v>
          </cell>
          <cell r="P386">
            <v>0</v>
          </cell>
          <cell r="Q386">
            <v>0</v>
          </cell>
          <cell r="R386">
            <v>0</v>
          </cell>
          <cell r="S386">
            <v>0</v>
          </cell>
          <cell r="T386">
            <v>0</v>
          </cell>
        </row>
        <row r="387">
          <cell r="I387">
            <v>0</v>
          </cell>
          <cell r="J387">
            <v>0</v>
          </cell>
          <cell r="K387">
            <v>0</v>
          </cell>
          <cell r="L387">
            <v>0</v>
          </cell>
          <cell r="M387">
            <v>0</v>
          </cell>
          <cell r="N387">
            <v>0</v>
          </cell>
          <cell r="O387">
            <v>0</v>
          </cell>
          <cell r="P387">
            <v>0</v>
          </cell>
          <cell r="Q387">
            <v>0</v>
          </cell>
          <cell r="R387">
            <v>0</v>
          </cell>
          <cell r="S387">
            <v>0</v>
          </cell>
          <cell r="T387">
            <v>0</v>
          </cell>
        </row>
        <row r="391">
          <cell r="K391">
            <v>19491.24665163691</v>
          </cell>
        </row>
        <row r="393">
          <cell r="K393">
            <v>3363.63</v>
          </cell>
        </row>
        <row r="394">
          <cell r="K394">
            <v>32.096505000000001</v>
          </cell>
        </row>
        <row r="395">
          <cell r="K395">
            <v>84</v>
          </cell>
        </row>
        <row r="396">
          <cell r="K396">
            <v>27.5</v>
          </cell>
        </row>
        <row r="398">
          <cell r="K398">
            <v>3750.7977862138105</v>
          </cell>
        </row>
        <row r="403">
          <cell r="M403">
            <v>0.05</v>
          </cell>
          <cell r="N403">
            <v>0.1</v>
          </cell>
          <cell r="O403">
            <v>0.2</v>
          </cell>
          <cell r="P403">
            <v>0.25</v>
          </cell>
          <cell r="Q403">
            <v>0.25</v>
          </cell>
          <cell r="R403">
            <v>0.15</v>
          </cell>
        </row>
        <row r="404">
          <cell r="I404">
            <v>0</v>
          </cell>
          <cell r="J404">
            <v>0</v>
          </cell>
          <cell r="K404">
            <v>0</v>
          </cell>
          <cell r="L404">
            <v>0</v>
          </cell>
          <cell r="M404">
            <v>0</v>
          </cell>
          <cell r="N404">
            <v>0</v>
          </cell>
          <cell r="O404">
            <v>0</v>
          </cell>
          <cell r="P404">
            <v>0</v>
          </cell>
          <cell r="Q404">
            <v>0</v>
          </cell>
          <cell r="R404">
            <v>0</v>
          </cell>
          <cell r="S404">
            <v>0</v>
          </cell>
          <cell r="T404">
            <v>0</v>
          </cell>
        </row>
        <row r="405">
          <cell r="I405">
            <v>0.25145821627230108</v>
          </cell>
          <cell r="J405">
            <v>0.67307284094861797</v>
          </cell>
          <cell r="K405">
            <v>0</v>
          </cell>
          <cell r="L405">
            <v>0</v>
          </cell>
          <cell r="M405">
            <v>0</v>
          </cell>
          <cell r="N405">
            <v>0</v>
          </cell>
          <cell r="O405">
            <v>0</v>
          </cell>
          <cell r="P405">
            <v>0</v>
          </cell>
          <cell r="Q405">
            <v>0</v>
          </cell>
          <cell r="R405">
            <v>0</v>
          </cell>
          <cell r="S405">
            <v>0</v>
          </cell>
          <cell r="T405">
            <v>0</v>
          </cell>
        </row>
        <row r="406">
          <cell r="I406">
            <v>0.15384615384615385</v>
          </cell>
          <cell r="J406">
            <v>0.15384615384615385</v>
          </cell>
          <cell r="K406">
            <v>0.15384615384615385</v>
          </cell>
          <cell r="L406">
            <v>0.15384615384615385</v>
          </cell>
          <cell r="M406">
            <v>7.6923076923076927E-2</v>
          </cell>
        </row>
        <row r="407">
          <cell r="I407">
            <v>0.14599999999999999</v>
          </cell>
          <cell r="J407">
            <v>0.158</v>
          </cell>
          <cell r="K407">
            <v>0.17199999999999999</v>
          </cell>
          <cell r="L407">
            <v>0.187</v>
          </cell>
          <cell r="M407">
            <v>0.20300000000000001</v>
          </cell>
        </row>
        <row r="408">
          <cell r="I408">
            <v>0.1</v>
          </cell>
          <cell r="J408">
            <v>0.21</v>
          </cell>
          <cell r="K408">
            <v>0.27</v>
          </cell>
          <cell r="L408">
            <v>0.28000000000000003</v>
          </cell>
          <cell r="M408">
            <v>0.14000000000000001</v>
          </cell>
        </row>
        <row r="410">
          <cell r="M410">
            <v>0.05</v>
          </cell>
          <cell r="N410">
            <v>0.1</v>
          </cell>
          <cell r="O410">
            <v>0.15</v>
          </cell>
          <cell r="P410">
            <v>0.2</v>
          </cell>
          <cell r="Q410">
            <v>0.25</v>
          </cell>
          <cell r="R410">
            <v>0.25</v>
          </cell>
        </row>
        <row r="415">
          <cell r="I415">
            <v>11310.421741198999</v>
          </cell>
          <cell r="J415">
            <v>3927.8395755235497</v>
          </cell>
          <cell r="K415">
            <v>1487.6220300920932</v>
          </cell>
          <cell r="L415">
            <v>2765.3633048222709</v>
          </cell>
          <cell r="M415">
            <v>0</v>
          </cell>
          <cell r="N415">
            <v>0</v>
          </cell>
          <cell r="O415">
            <v>0</v>
          </cell>
          <cell r="P415">
            <v>0</v>
          </cell>
          <cell r="Q415">
            <v>0</v>
          </cell>
          <cell r="R415">
            <v>0</v>
          </cell>
          <cell r="S415">
            <v>0</v>
          </cell>
          <cell r="T415">
            <v>0</v>
          </cell>
        </row>
        <row r="416">
          <cell r="I416">
            <v>0</v>
          </cell>
          <cell r="J416">
            <v>0</v>
          </cell>
          <cell r="K416">
            <v>0</v>
          </cell>
          <cell r="L416">
            <v>0</v>
          </cell>
          <cell r="M416">
            <v>0</v>
          </cell>
          <cell r="N416">
            <v>0</v>
          </cell>
          <cell r="O416">
            <v>0</v>
          </cell>
          <cell r="P416">
            <v>0</v>
          </cell>
          <cell r="Q416">
            <v>0</v>
          </cell>
          <cell r="R416">
            <v>0</v>
          </cell>
          <cell r="S416">
            <v>0</v>
          </cell>
          <cell r="T416">
            <v>0</v>
          </cell>
        </row>
        <row r="417">
          <cell r="I417">
            <v>-10938.795</v>
          </cell>
          <cell r="J417">
            <v>0</v>
          </cell>
          <cell r="K417">
            <v>0</v>
          </cell>
          <cell r="L417">
            <v>0</v>
          </cell>
          <cell r="M417">
            <v>0</v>
          </cell>
          <cell r="N417">
            <v>0</v>
          </cell>
          <cell r="O417">
            <v>0</v>
          </cell>
          <cell r="P417">
            <v>0</v>
          </cell>
          <cell r="Q417">
            <v>0</v>
          </cell>
          <cell r="R417">
            <v>0</v>
          </cell>
          <cell r="S417">
            <v>0</v>
          </cell>
          <cell r="T417">
            <v>0</v>
          </cell>
        </row>
        <row r="419">
          <cell r="I419">
            <v>2035.4279463093899</v>
          </cell>
          <cell r="J419">
            <v>1007.0243350837588</v>
          </cell>
          <cell r="K419">
            <v>458.45733588714461</v>
          </cell>
          <cell r="L419">
            <v>249.88816893351668</v>
          </cell>
          <cell r="M419">
            <v>0</v>
          </cell>
          <cell r="N419">
            <v>0</v>
          </cell>
          <cell r="O419">
            <v>0</v>
          </cell>
          <cell r="P419">
            <v>0</v>
          </cell>
          <cell r="Q419">
            <v>0</v>
          </cell>
          <cell r="R419">
            <v>0</v>
          </cell>
          <cell r="S419">
            <v>0</v>
          </cell>
          <cell r="T419">
            <v>0</v>
          </cell>
        </row>
        <row r="420">
          <cell r="K420">
            <v>0</v>
          </cell>
          <cell r="L420">
            <v>0</v>
          </cell>
          <cell r="M420">
            <v>0</v>
          </cell>
          <cell r="N420">
            <v>0</v>
          </cell>
          <cell r="O420">
            <v>0</v>
          </cell>
          <cell r="P420">
            <v>0</v>
          </cell>
          <cell r="Q420">
            <v>0</v>
          </cell>
          <cell r="R420">
            <v>0</v>
          </cell>
          <cell r="S420">
            <v>0</v>
          </cell>
          <cell r="T420">
            <v>0</v>
          </cell>
        </row>
        <row r="421">
          <cell r="I421">
            <v>0</v>
          </cell>
          <cell r="J421">
            <v>0</v>
          </cell>
          <cell r="K421">
            <v>0</v>
          </cell>
          <cell r="L421">
            <v>0</v>
          </cell>
          <cell r="M421">
            <v>31.383438731079764</v>
          </cell>
          <cell r="N421">
            <v>-31.383438731079764</v>
          </cell>
          <cell r="O421">
            <v>0</v>
          </cell>
          <cell r="P421">
            <v>0</v>
          </cell>
          <cell r="Q421">
            <v>0</v>
          </cell>
          <cell r="R421">
            <v>0</v>
          </cell>
          <cell r="S421">
            <v>0</v>
          </cell>
          <cell r="T421">
            <v>0</v>
          </cell>
        </row>
        <row r="425">
          <cell r="I425">
            <v>0.14000000000000001</v>
          </cell>
          <cell r="J425">
            <v>0.14000000000000001</v>
          </cell>
          <cell r="K425">
            <v>0.14000000000000001</v>
          </cell>
          <cell r="L425">
            <v>0.14000000000000001</v>
          </cell>
          <cell r="M425">
            <v>0.14000000000000001</v>
          </cell>
          <cell r="N425">
            <v>0.14000000000000001</v>
          </cell>
          <cell r="O425">
            <v>0.14000000000000001</v>
          </cell>
          <cell r="P425">
            <v>0.14000000000000001</v>
          </cell>
          <cell r="Q425">
            <v>0.14000000000000001</v>
          </cell>
          <cell r="R425">
            <v>0.14000000000000001</v>
          </cell>
          <cell r="S425">
            <v>0.14000000000000001</v>
          </cell>
          <cell r="T425">
            <v>0.14000000000000001</v>
          </cell>
        </row>
        <row r="426">
          <cell r="I426">
            <v>0</v>
          </cell>
          <cell r="J426">
            <v>0</v>
          </cell>
          <cell r="K426">
            <v>0</v>
          </cell>
          <cell r="L426">
            <v>0</v>
          </cell>
          <cell r="M426">
            <v>0</v>
          </cell>
          <cell r="N426">
            <v>0</v>
          </cell>
          <cell r="O426">
            <v>0</v>
          </cell>
          <cell r="P426">
            <v>0</v>
          </cell>
          <cell r="Q426">
            <v>0</v>
          </cell>
          <cell r="R426">
            <v>0</v>
          </cell>
          <cell r="S426">
            <v>0</v>
          </cell>
          <cell r="T426">
            <v>0</v>
          </cell>
        </row>
        <row r="427">
          <cell r="I427">
            <v>0.14000000000000001</v>
          </cell>
          <cell r="J427">
            <v>0.14000000000000001</v>
          </cell>
          <cell r="K427">
            <v>0.14000000000000001</v>
          </cell>
          <cell r="L427">
            <v>0.14000000000000001</v>
          </cell>
          <cell r="M427">
            <v>0.14000000000000001</v>
          </cell>
          <cell r="N427">
            <v>0.14000000000000001</v>
          </cell>
          <cell r="O427">
            <v>0.14000000000000001</v>
          </cell>
          <cell r="P427">
            <v>0.14000000000000001</v>
          </cell>
          <cell r="Q427">
            <v>0.14000000000000001</v>
          </cell>
          <cell r="R427">
            <v>0.14000000000000001</v>
          </cell>
          <cell r="S427">
            <v>0.14000000000000001</v>
          </cell>
          <cell r="T427">
            <v>0.14000000000000001</v>
          </cell>
        </row>
        <row r="428">
          <cell r="I428">
            <v>3.5499999999999997E-2</v>
          </cell>
          <cell r="J428">
            <v>3.5499999999999997E-2</v>
          </cell>
          <cell r="K428">
            <v>3.5499999999999997E-2</v>
          </cell>
          <cell r="L428">
            <v>3.5499999999999997E-2</v>
          </cell>
          <cell r="M428">
            <v>3.5499999999999997E-2</v>
          </cell>
          <cell r="N428">
            <v>3.5499999999999997E-2</v>
          </cell>
          <cell r="O428">
            <v>3.5499999999999997E-2</v>
          </cell>
          <cell r="P428">
            <v>3.5499999999999997E-2</v>
          </cell>
          <cell r="Q428">
            <v>3.5499999999999997E-2</v>
          </cell>
          <cell r="R428">
            <v>3.5499999999999997E-2</v>
          </cell>
          <cell r="S428">
            <v>3.5499999999999997E-2</v>
          </cell>
          <cell r="T428">
            <v>3.5499999999999997E-2</v>
          </cell>
        </row>
        <row r="429">
          <cell r="I429">
            <v>4.2999999999999997E-2</v>
          </cell>
          <cell r="J429">
            <v>4.2999999999999997E-2</v>
          </cell>
          <cell r="K429">
            <v>4.2999999999999997E-2</v>
          </cell>
          <cell r="L429">
            <v>4.2999999999999997E-2</v>
          </cell>
          <cell r="M429">
            <v>4.2999999999999997E-2</v>
          </cell>
          <cell r="N429">
            <v>4.2999999999999997E-2</v>
          </cell>
          <cell r="O429">
            <v>4.2999999999999997E-2</v>
          </cell>
          <cell r="P429">
            <v>4.2999999999999997E-2</v>
          </cell>
          <cell r="Q429">
            <v>4.2999999999999997E-2</v>
          </cell>
          <cell r="R429">
            <v>4.2999999999999997E-2</v>
          </cell>
          <cell r="S429">
            <v>4.2999999999999997E-2</v>
          </cell>
          <cell r="T429">
            <v>4.2999999999999997E-2</v>
          </cell>
        </row>
        <row r="430">
          <cell r="I430">
            <v>4.1749999999999995E-2</v>
          </cell>
          <cell r="J430">
            <v>4.1749999999999995E-2</v>
          </cell>
          <cell r="K430">
            <v>4.1749999999999995E-2</v>
          </cell>
          <cell r="L430">
            <v>4.1749999999999995E-2</v>
          </cell>
          <cell r="M430">
            <v>4.1749999999999995E-2</v>
          </cell>
          <cell r="N430">
            <v>4.1749999999999995E-2</v>
          </cell>
          <cell r="O430">
            <v>4.1749999999999995E-2</v>
          </cell>
          <cell r="P430">
            <v>4.1749999999999995E-2</v>
          </cell>
          <cell r="Q430">
            <v>4.1749999999999995E-2</v>
          </cell>
          <cell r="R430">
            <v>4.1749999999999995E-2</v>
          </cell>
          <cell r="S430">
            <v>4.1749999999999995E-2</v>
          </cell>
          <cell r="T430">
            <v>4.1749999999999995E-2</v>
          </cell>
        </row>
        <row r="431">
          <cell r="I431">
            <v>2.1999999999999999E-2</v>
          </cell>
          <cell r="J431">
            <v>2.1999999999999999E-2</v>
          </cell>
          <cell r="K431">
            <v>2.1999999999999999E-2</v>
          </cell>
          <cell r="L431">
            <v>2.1999999999999999E-2</v>
          </cell>
          <cell r="M431">
            <v>2.1999999999999999E-2</v>
          </cell>
          <cell r="N431">
            <v>2.1999999999999999E-2</v>
          </cell>
          <cell r="O431">
            <v>2.1999999999999999E-2</v>
          </cell>
          <cell r="P431">
            <v>2.1999999999999999E-2</v>
          </cell>
          <cell r="Q431">
            <v>2.1999999999999999E-2</v>
          </cell>
          <cell r="R431">
            <v>2.1999999999999999E-2</v>
          </cell>
          <cell r="S431">
            <v>2.1999999999999999E-2</v>
          </cell>
          <cell r="T431">
            <v>2.1999999999999999E-2</v>
          </cell>
        </row>
        <row r="432">
          <cell r="I432">
            <v>0.14000000000000001</v>
          </cell>
          <cell r="J432">
            <v>0.14000000000000001</v>
          </cell>
          <cell r="K432">
            <v>0.14000000000000001</v>
          </cell>
          <cell r="L432">
            <v>0.14000000000000001</v>
          </cell>
          <cell r="M432">
            <v>0.14000000000000001</v>
          </cell>
          <cell r="N432">
            <v>0.14000000000000001</v>
          </cell>
          <cell r="O432">
            <v>0.14000000000000001</v>
          </cell>
          <cell r="P432">
            <v>0.14000000000000001</v>
          </cell>
          <cell r="Q432">
            <v>0.14000000000000001</v>
          </cell>
          <cell r="R432">
            <v>0.14000000000000001</v>
          </cell>
          <cell r="S432">
            <v>0.14000000000000001</v>
          </cell>
          <cell r="T432">
            <v>0.14000000000000001</v>
          </cell>
        </row>
        <row r="433">
          <cell r="I433">
            <v>0.14000000000000001</v>
          </cell>
          <cell r="J433">
            <v>0.14000000000000001</v>
          </cell>
          <cell r="K433">
            <v>0.14000000000000001</v>
          </cell>
          <cell r="L433">
            <v>0.14000000000000001</v>
          </cell>
          <cell r="M433">
            <v>0.14000000000000001</v>
          </cell>
          <cell r="N433">
            <v>0.14000000000000001</v>
          </cell>
          <cell r="O433">
            <v>0.14000000000000001</v>
          </cell>
          <cell r="P433">
            <v>0.14000000000000001</v>
          </cell>
          <cell r="Q433">
            <v>0.14000000000000001</v>
          </cell>
          <cell r="R433">
            <v>0.14000000000000001</v>
          </cell>
          <cell r="S433">
            <v>0.14000000000000001</v>
          </cell>
          <cell r="T433">
            <v>0.14000000000000001</v>
          </cell>
        </row>
        <row r="434">
          <cell r="I434">
            <v>8.8384747634917046E-3</v>
          </cell>
          <cell r="J434">
            <v>0</v>
          </cell>
          <cell r="K434">
            <v>0</v>
          </cell>
          <cell r="L434">
            <v>0</v>
          </cell>
          <cell r="M434">
            <v>0</v>
          </cell>
          <cell r="N434">
            <v>0</v>
          </cell>
          <cell r="O434">
            <v>0</v>
          </cell>
          <cell r="P434">
            <v>0</v>
          </cell>
          <cell r="Q434">
            <v>0</v>
          </cell>
          <cell r="R434">
            <v>0</v>
          </cell>
          <cell r="S434">
            <v>0</v>
          </cell>
          <cell r="T434">
            <v>0</v>
          </cell>
        </row>
        <row r="435">
          <cell r="I435">
            <v>0.01</v>
          </cell>
          <cell r="J435">
            <v>0</v>
          </cell>
          <cell r="K435">
            <v>0</v>
          </cell>
          <cell r="L435">
            <v>0</v>
          </cell>
          <cell r="M435">
            <v>0</v>
          </cell>
          <cell r="N435">
            <v>0</v>
          </cell>
          <cell r="O435">
            <v>0</v>
          </cell>
          <cell r="P435">
            <v>0</v>
          </cell>
          <cell r="Q435">
            <v>0</v>
          </cell>
          <cell r="R435">
            <v>0</v>
          </cell>
          <cell r="S435">
            <v>0</v>
          </cell>
          <cell r="T435">
            <v>0</v>
          </cell>
        </row>
        <row r="436">
          <cell r="I436">
            <v>0</v>
          </cell>
          <cell r="J436">
            <v>0</v>
          </cell>
          <cell r="K436">
            <v>0</v>
          </cell>
          <cell r="L436">
            <v>0</v>
          </cell>
          <cell r="M436">
            <v>0</v>
          </cell>
          <cell r="N436">
            <v>0</v>
          </cell>
          <cell r="O436">
            <v>0</v>
          </cell>
          <cell r="P436">
            <v>0</v>
          </cell>
          <cell r="Q436">
            <v>0</v>
          </cell>
          <cell r="R436">
            <v>0</v>
          </cell>
          <cell r="S436">
            <v>0</v>
          </cell>
          <cell r="T436">
            <v>0</v>
          </cell>
        </row>
        <row r="438">
          <cell r="I438">
            <v>6.4750000000000002E-2</v>
          </cell>
          <cell r="J438">
            <v>0.1295</v>
          </cell>
          <cell r="K438">
            <v>0.1295</v>
          </cell>
          <cell r="L438">
            <v>0.1295</v>
          </cell>
          <cell r="M438">
            <v>0.1295</v>
          </cell>
          <cell r="N438">
            <v>0.1295</v>
          </cell>
          <cell r="O438">
            <v>0.1295</v>
          </cell>
          <cell r="P438">
            <v>0.1295</v>
          </cell>
          <cell r="Q438">
            <v>0.1295</v>
          </cell>
          <cell r="R438">
            <v>0.1295</v>
          </cell>
          <cell r="S438">
            <v>0.1295</v>
          </cell>
          <cell r="T438">
            <v>0.1295</v>
          </cell>
        </row>
        <row r="439">
          <cell r="I439">
            <v>0</v>
          </cell>
          <cell r="J439">
            <v>0</v>
          </cell>
          <cell r="K439">
            <v>0</v>
          </cell>
          <cell r="L439">
            <v>0</v>
          </cell>
          <cell r="M439">
            <v>0</v>
          </cell>
          <cell r="N439">
            <v>0</v>
          </cell>
          <cell r="O439">
            <v>0</v>
          </cell>
          <cell r="P439">
            <v>0</v>
          </cell>
          <cell r="Q439">
            <v>0</v>
          </cell>
          <cell r="R439">
            <v>0</v>
          </cell>
          <cell r="S439">
            <v>0</v>
          </cell>
          <cell r="T439">
            <v>0</v>
          </cell>
        </row>
        <row r="440">
          <cell r="I440">
            <v>0.14000000000000001</v>
          </cell>
          <cell r="J440">
            <v>0.14000000000000001</v>
          </cell>
          <cell r="K440">
            <v>0.14000000000000001</v>
          </cell>
          <cell r="L440">
            <v>0.14000000000000001</v>
          </cell>
          <cell r="M440">
            <v>0.14000000000000001</v>
          </cell>
          <cell r="N440">
            <v>0.14000000000000001</v>
          </cell>
          <cell r="O440">
            <v>0.14000000000000001</v>
          </cell>
          <cell r="P440">
            <v>0.14000000000000001</v>
          </cell>
          <cell r="Q440">
            <v>0.14000000000000001</v>
          </cell>
          <cell r="R440">
            <v>0.14000000000000001</v>
          </cell>
          <cell r="S440">
            <v>0.14000000000000001</v>
          </cell>
          <cell r="T440">
            <v>0.14000000000000001</v>
          </cell>
        </row>
        <row r="441">
          <cell r="I441">
            <v>0.14000000000000001</v>
          </cell>
          <cell r="J441">
            <v>0.14000000000000001</v>
          </cell>
          <cell r="K441">
            <v>0.14000000000000001</v>
          </cell>
          <cell r="L441">
            <v>0.14000000000000001</v>
          </cell>
          <cell r="M441">
            <v>0.14000000000000001</v>
          </cell>
          <cell r="N441">
            <v>0.14000000000000001</v>
          </cell>
          <cell r="O441">
            <v>0.14000000000000001</v>
          </cell>
          <cell r="P441">
            <v>0.14000000000000001</v>
          </cell>
          <cell r="Q441">
            <v>0.14000000000000001</v>
          </cell>
          <cell r="R441">
            <v>0.14000000000000001</v>
          </cell>
          <cell r="S441">
            <v>0.14000000000000001</v>
          </cell>
          <cell r="T441">
            <v>0.14000000000000001</v>
          </cell>
        </row>
        <row r="442">
          <cell r="I442">
            <v>1.7500000000000002E-2</v>
          </cell>
          <cell r="J442">
            <v>0</v>
          </cell>
          <cell r="K442">
            <v>0</v>
          </cell>
          <cell r="L442">
            <v>0</v>
          </cell>
          <cell r="M442">
            <v>0</v>
          </cell>
          <cell r="N442">
            <v>0</v>
          </cell>
          <cell r="O442">
            <v>0</v>
          </cell>
          <cell r="P442">
            <v>0</v>
          </cell>
          <cell r="Q442">
            <v>0</v>
          </cell>
          <cell r="R442">
            <v>0</v>
          </cell>
          <cell r="S442">
            <v>0</v>
          </cell>
          <cell r="T442">
            <v>0</v>
          </cell>
        </row>
        <row r="443">
          <cell r="I443">
            <v>0</v>
          </cell>
          <cell r="J443">
            <v>0</v>
          </cell>
          <cell r="K443">
            <v>0</v>
          </cell>
          <cell r="L443">
            <v>0</v>
          </cell>
          <cell r="M443">
            <v>0</v>
          </cell>
          <cell r="N443">
            <v>0</v>
          </cell>
          <cell r="O443">
            <v>0</v>
          </cell>
          <cell r="P443">
            <v>0</v>
          </cell>
          <cell r="Q443">
            <v>0</v>
          </cell>
          <cell r="R443">
            <v>0</v>
          </cell>
          <cell r="S443">
            <v>0</v>
          </cell>
          <cell r="T443">
            <v>0</v>
          </cell>
        </row>
        <row r="445">
          <cell r="I445">
            <v>0.08</v>
          </cell>
          <cell r="J445">
            <v>0.08</v>
          </cell>
          <cell r="K445">
            <v>0.08</v>
          </cell>
          <cell r="L445">
            <v>0.08</v>
          </cell>
          <cell r="M445">
            <v>0.08</v>
          </cell>
          <cell r="N445">
            <v>0.08</v>
          </cell>
          <cell r="O445">
            <v>0.08</v>
          </cell>
          <cell r="P445">
            <v>0.08</v>
          </cell>
          <cell r="Q445">
            <v>0.08</v>
          </cell>
          <cell r="R445">
            <v>0.08</v>
          </cell>
          <cell r="S445">
            <v>0.08</v>
          </cell>
          <cell r="T445">
            <v>0.08</v>
          </cell>
        </row>
        <row r="446">
          <cell r="I446">
            <v>0</v>
          </cell>
          <cell r="J446">
            <v>0</v>
          </cell>
          <cell r="K446">
            <v>0</v>
          </cell>
          <cell r="L446">
            <v>0</v>
          </cell>
          <cell r="M446">
            <v>0</v>
          </cell>
          <cell r="N446">
            <v>0</v>
          </cell>
          <cell r="O446">
            <v>0</v>
          </cell>
          <cell r="P446">
            <v>0</v>
          </cell>
          <cell r="Q446">
            <v>0</v>
          </cell>
          <cell r="R446">
            <v>0</v>
          </cell>
          <cell r="S446">
            <v>0</v>
          </cell>
          <cell r="T446">
            <v>0</v>
          </cell>
        </row>
        <row r="447">
          <cell r="I447">
            <v>0.14000000000000001</v>
          </cell>
          <cell r="J447">
            <v>0.14000000000000001</v>
          </cell>
          <cell r="K447">
            <v>0.14000000000000001</v>
          </cell>
          <cell r="L447">
            <v>0.14000000000000001</v>
          </cell>
          <cell r="M447">
            <v>0.14000000000000001</v>
          </cell>
          <cell r="N447">
            <v>0.14000000000000001</v>
          </cell>
          <cell r="O447">
            <v>0.14000000000000001</v>
          </cell>
          <cell r="P447">
            <v>0.14000000000000001</v>
          </cell>
          <cell r="Q447">
            <v>0.14000000000000001</v>
          </cell>
          <cell r="R447">
            <v>0.14000000000000001</v>
          </cell>
          <cell r="S447">
            <v>0.14000000000000001</v>
          </cell>
          <cell r="T447">
            <v>0.14000000000000001</v>
          </cell>
        </row>
        <row r="451">
          <cell r="K451" t="str">
            <v>From</v>
          </cell>
          <cell r="L451" t="str">
            <v>Months</v>
          </cell>
          <cell r="M451" t="str">
            <v>Forward</v>
          </cell>
        </row>
        <row r="452">
          <cell r="K452" t="str">
            <v>2004-05</v>
          </cell>
          <cell r="L452">
            <v>6</v>
          </cell>
          <cell r="M452">
            <v>1</v>
          </cell>
        </row>
        <row r="453">
          <cell r="K453">
            <v>0</v>
          </cell>
          <cell r="L453">
            <v>0</v>
          </cell>
          <cell r="M453">
            <v>0</v>
          </cell>
        </row>
        <row r="455">
          <cell r="K455" t="str">
            <v>2004-05</v>
          </cell>
          <cell r="L455">
            <v>6</v>
          </cell>
          <cell r="M455">
            <v>0</v>
          </cell>
        </row>
        <row r="456">
          <cell r="K456">
            <v>0</v>
          </cell>
          <cell r="L456">
            <v>0</v>
          </cell>
          <cell r="M456">
            <v>0</v>
          </cell>
        </row>
        <row r="460">
          <cell r="H460">
            <v>0</v>
          </cell>
          <cell r="I460">
            <v>400</v>
          </cell>
          <cell r="J460">
            <v>400</v>
          </cell>
          <cell r="K460">
            <v>400</v>
          </cell>
          <cell r="L460">
            <v>400</v>
          </cell>
          <cell r="M460">
            <v>400</v>
          </cell>
          <cell r="N460">
            <v>400</v>
          </cell>
          <cell r="O460">
            <v>400</v>
          </cell>
          <cell r="P460">
            <v>400</v>
          </cell>
          <cell r="Q460">
            <v>400</v>
          </cell>
          <cell r="R460">
            <v>400</v>
          </cell>
          <cell r="S460">
            <v>400</v>
          </cell>
          <cell r="T460">
            <v>400</v>
          </cell>
        </row>
        <row r="461">
          <cell r="H461">
            <v>0</v>
          </cell>
          <cell r="I461">
            <v>200</v>
          </cell>
          <cell r="J461">
            <v>100</v>
          </cell>
          <cell r="K461">
            <v>100</v>
          </cell>
          <cell r="L461">
            <v>100</v>
          </cell>
          <cell r="M461">
            <v>100</v>
          </cell>
          <cell r="N461">
            <v>100</v>
          </cell>
          <cell r="O461">
            <v>100</v>
          </cell>
          <cell r="P461">
            <v>100</v>
          </cell>
          <cell r="Q461">
            <v>100</v>
          </cell>
          <cell r="R461">
            <v>100</v>
          </cell>
          <cell r="S461">
            <v>100</v>
          </cell>
          <cell r="T461">
            <v>100</v>
          </cell>
        </row>
        <row r="462">
          <cell r="H462">
            <v>0</v>
          </cell>
          <cell r="I462">
            <v>0.5</v>
          </cell>
          <cell r="J462">
            <v>0.5</v>
          </cell>
          <cell r="K462">
            <v>0.5</v>
          </cell>
          <cell r="L462">
            <v>0.5</v>
          </cell>
          <cell r="M462">
            <v>0.5</v>
          </cell>
          <cell r="N462">
            <v>0.5</v>
          </cell>
          <cell r="O462">
            <v>0.5</v>
          </cell>
          <cell r="P462">
            <v>0.5</v>
          </cell>
          <cell r="Q462">
            <v>0.5</v>
          </cell>
          <cell r="R462">
            <v>0.5</v>
          </cell>
          <cell r="S462">
            <v>0.5</v>
          </cell>
          <cell r="T462">
            <v>0.5</v>
          </cell>
        </row>
        <row r="463">
          <cell r="H463">
            <v>0</v>
          </cell>
          <cell r="I463">
            <v>500</v>
          </cell>
          <cell r="J463">
            <v>0</v>
          </cell>
          <cell r="K463">
            <v>0</v>
          </cell>
          <cell r="L463">
            <v>0</v>
          </cell>
          <cell r="M463">
            <v>0</v>
          </cell>
          <cell r="N463">
            <v>0</v>
          </cell>
          <cell r="O463">
            <v>0</v>
          </cell>
          <cell r="P463">
            <v>0</v>
          </cell>
          <cell r="Q463">
            <v>0</v>
          </cell>
          <cell r="R463">
            <v>0</v>
          </cell>
          <cell r="S463">
            <v>0</v>
          </cell>
          <cell r="T463">
            <v>0</v>
          </cell>
        </row>
        <row r="464">
          <cell r="H464">
            <v>0</v>
          </cell>
          <cell r="I464">
            <v>0.01</v>
          </cell>
          <cell r="J464">
            <v>0.01</v>
          </cell>
          <cell r="K464">
            <v>0.01</v>
          </cell>
          <cell r="L464">
            <v>0.01</v>
          </cell>
          <cell r="M464">
            <v>0.01</v>
          </cell>
          <cell r="N464">
            <v>0.01</v>
          </cell>
          <cell r="O464">
            <v>0.01</v>
          </cell>
          <cell r="P464">
            <v>0.01</v>
          </cell>
          <cell r="Q464">
            <v>0.01</v>
          </cell>
          <cell r="R464">
            <v>0.01</v>
          </cell>
          <cell r="S464">
            <v>0.01</v>
          </cell>
          <cell r="T464">
            <v>0.01</v>
          </cell>
        </row>
        <row r="470">
          <cell r="H470">
            <v>0</v>
          </cell>
          <cell r="I470">
            <v>1</v>
          </cell>
          <cell r="J470">
            <v>1</v>
          </cell>
          <cell r="K470">
            <v>1</v>
          </cell>
          <cell r="L470">
            <v>1</v>
          </cell>
          <cell r="M470">
            <v>1</v>
          </cell>
          <cell r="N470">
            <v>0.3</v>
          </cell>
          <cell r="O470">
            <v>0.3</v>
          </cell>
          <cell r="P470">
            <v>0.3</v>
          </cell>
          <cell r="Q470">
            <v>0.3</v>
          </cell>
          <cell r="R470">
            <v>0.3</v>
          </cell>
          <cell r="S470">
            <v>0</v>
          </cell>
          <cell r="T470">
            <v>0</v>
          </cell>
        </row>
        <row r="471">
          <cell r="H471">
            <v>0</v>
          </cell>
          <cell r="I471">
            <v>1</v>
          </cell>
          <cell r="J471">
            <v>1</v>
          </cell>
          <cell r="K471">
            <v>1</v>
          </cell>
          <cell r="L471">
            <v>1</v>
          </cell>
          <cell r="M471">
            <v>1</v>
          </cell>
          <cell r="N471">
            <v>0.3</v>
          </cell>
          <cell r="O471">
            <v>0.3</v>
          </cell>
          <cell r="P471">
            <v>0.3</v>
          </cell>
          <cell r="Q471">
            <v>0.3</v>
          </cell>
          <cell r="R471">
            <v>0.3</v>
          </cell>
          <cell r="S471">
            <v>0</v>
          </cell>
          <cell r="T471">
            <v>0</v>
          </cell>
        </row>
        <row r="474">
          <cell r="H474">
            <v>0</v>
          </cell>
          <cell r="I474">
            <v>0</v>
          </cell>
          <cell r="J474">
            <v>0</v>
          </cell>
          <cell r="K474">
            <v>0</v>
          </cell>
          <cell r="L474">
            <v>0</v>
          </cell>
          <cell r="M474">
            <v>0</v>
          </cell>
          <cell r="N474">
            <v>0</v>
          </cell>
          <cell r="O474">
            <v>7.4999999999999997E-2</v>
          </cell>
          <cell r="P474">
            <v>7.4999999999999997E-2</v>
          </cell>
          <cell r="Q474">
            <v>0.2590775424402606</v>
          </cell>
          <cell r="R474">
            <v>0.26625901853575235</v>
          </cell>
          <cell r="S474">
            <v>0.27363956089698194</v>
          </cell>
          <cell r="T474">
            <v>0.28122468752298302</v>
          </cell>
        </row>
        <row r="475">
          <cell r="H475">
            <v>0</v>
          </cell>
          <cell r="I475">
            <v>0</v>
          </cell>
          <cell r="J475">
            <v>0</v>
          </cell>
          <cell r="K475">
            <v>0</v>
          </cell>
          <cell r="L475">
            <v>0</v>
          </cell>
          <cell r="M475">
            <v>0</v>
          </cell>
          <cell r="N475">
            <v>7.4999999999999997E-2</v>
          </cell>
          <cell r="O475">
            <v>7.4999999999999997E-2</v>
          </cell>
          <cell r="P475">
            <v>7.4999999999999997E-2</v>
          </cell>
          <cell r="Q475">
            <v>7.4999999999999997E-2</v>
          </cell>
          <cell r="R475">
            <v>7.4999999999999997E-2</v>
          </cell>
          <cell r="S475">
            <v>0.27363956089698194</v>
          </cell>
          <cell r="T475">
            <v>0.28122468752298302</v>
          </cell>
        </row>
        <row r="478">
          <cell r="H478">
            <v>0</v>
          </cell>
          <cell r="I478">
            <v>0.35699999999999998</v>
          </cell>
          <cell r="J478">
            <v>0.35</v>
          </cell>
          <cell r="K478">
            <v>0.35</v>
          </cell>
          <cell r="L478">
            <v>0.35</v>
          </cell>
          <cell r="M478">
            <v>0.35</v>
          </cell>
          <cell r="N478">
            <v>0.35</v>
          </cell>
          <cell r="O478">
            <v>0.35</v>
          </cell>
          <cell r="P478">
            <v>0.35</v>
          </cell>
          <cell r="Q478">
            <v>0.35</v>
          </cell>
          <cell r="R478">
            <v>0.35</v>
          </cell>
          <cell r="S478">
            <v>0.35</v>
          </cell>
          <cell r="T478">
            <v>0.35</v>
          </cell>
        </row>
        <row r="479">
          <cell r="H479">
            <v>0</v>
          </cell>
          <cell r="I479">
            <v>7.6499999999999999E-2</v>
          </cell>
          <cell r="J479">
            <v>7.4999999999999997E-2</v>
          </cell>
          <cell r="K479">
            <v>7.4999999999999997E-2</v>
          </cell>
          <cell r="L479">
            <v>7.4999999999999997E-2</v>
          </cell>
          <cell r="M479">
            <v>7.4999999999999997E-2</v>
          </cell>
          <cell r="N479">
            <v>7.4999999999999997E-2</v>
          </cell>
          <cell r="O479">
            <v>7.4999999999999997E-2</v>
          </cell>
          <cell r="P479">
            <v>7.4999999999999997E-2</v>
          </cell>
          <cell r="Q479">
            <v>7.4999999999999997E-2</v>
          </cell>
          <cell r="R479">
            <v>7.4999999999999997E-2</v>
          </cell>
          <cell r="S479">
            <v>7.4999999999999997E-2</v>
          </cell>
          <cell r="T479">
            <v>7.4999999999999997E-2</v>
          </cell>
        </row>
        <row r="487">
          <cell r="J487">
            <v>0</v>
          </cell>
        </row>
        <row r="488">
          <cell r="J488">
            <v>0</v>
          </cell>
        </row>
        <row r="489">
          <cell r="J489">
            <v>0</v>
          </cell>
        </row>
        <row r="491">
          <cell r="J491">
            <v>0</v>
          </cell>
        </row>
        <row r="492">
          <cell r="J492">
            <v>0</v>
          </cell>
        </row>
        <row r="493">
          <cell r="J493">
            <v>0</v>
          </cell>
        </row>
        <row r="494">
          <cell r="J494">
            <v>0</v>
          </cell>
        </row>
        <row r="496">
          <cell r="J496">
            <v>0</v>
          </cell>
        </row>
        <row r="499">
          <cell r="J499">
            <v>0</v>
          </cell>
        </row>
        <row r="503">
          <cell r="J503">
            <v>0</v>
          </cell>
        </row>
        <row r="504">
          <cell r="J504">
            <v>0</v>
          </cell>
        </row>
        <row r="505">
          <cell r="J505">
            <v>0</v>
          </cell>
        </row>
        <row r="507">
          <cell r="J507">
            <v>0</v>
          </cell>
        </row>
        <row r="508">
          <cell r="J508">
            <v>0</v>
          </cell>
        </row>
        <row r="509">
          <cell r="J509">
            <v>0</v>
          </cell>
        </row>
        <row r="510">
          <cell r="J510">
            <v>0</v>
          </cell>
        </row>
        <row r="512">
          <cell r="J512">
            <v>0</v>
          </cell>
        </row>
        <row r="513">
          <cell r="K513">
            <v>0</v>
          </cell>
          <cell r="L513">
            <v>0</v>
          </cell>
          <cell r="M513">
            <v>0</v>
          </cell>
        </row>
        <row r="515">
          <cell r="J515">
            <v>0</v>
          </cell>
        </row>
        <row r="522">
          <cell r="H522">
            <v>0.20524200000000001</v>
          </cell>
          <cell r="I522">
            <v>0.508606</v>
          </cell>
          <cell r="J522">
            <v>0.72066530019626363</v>
          </cell>
        </row>
        <row r="523">
          <cell r="H523">
            <v>0.55667100000000003</v>
          </cell>
          <cell r="I523">
            <v>0.96973041296015905</v>
          </cell>
          <cell r="J523">
            <v>1.2699609082385432</v>
          </cell>
        </row>
        <row r="524">
          <cell r="H524">
            <v>0.248776</v>
          </cell>
          <cell r="I524">
            <v>0.47238065116279077</v>
          </cell>
          <cell r="J524">
            <v>0.71038991112313898</v>
          </cell>
        </row>
        <row r="525">
          <cell r="H525">
            <v>0.26782299999999998</v>
          </cell>
          <cell r="I525">
            <v>0.51956633333333335</v>
          </cell>
          <cell r="J525">
            <v>0.86039905300504738</v>
          </cell>
        </row>
        <row r="526">
          <cell r="H526">
            <v>8.7544999999999998E-2</v>
          </cell>
          <cell r="I526">
            <v>0.17219364864864864</v>
          </cell>
          <cell r="J526">
            <v>0.40085319360127442</v>
          </cell>
        </row>
        <row r="529">
          <cell r="H529">
            <v>74269</v>
          </cell>
          <cell r="I529">
            <v>103606.25</v>
          </cell>
          <cell r="J529">
            <v>126653.40032108255</v>
          </cell>
        </row>
        <row r="530">
          <cell r="H530">
            <v>0</v>
          </cell>
          <cell r="I530">
            <v>0</v>
          </cell>
          <cell r="J530">
            <v>15236.697635377996</v>
          </cell>
        </row>
        <row r="531">
          <cell r="H531">
            <v>55126</v>
          </cell>
          <cell r="I531">
            <v>89550.25</v>
          </cell>
          <cell r="J531">
            <v>117355.53327114851</v>
          </cell>
        </row>
        <row r="532">
          <cell r="H532">
            <v>60763</v>
          </cell>
          <cell r="I532">
            <v>128639.05</v>
          </cell>
          <cell r="J532">
            <v>189940.88491644769</v>
          </cell>
        </row>
        <row r="533">
          <cell r="H533">
            <v>9712</v>
          </cell>
          <cell r="I533">
            <v>23112</v>
          </cell>
          <cell r="J533">
            <v>49791.137136666031</v>
          </cell>
        </row>
        <row r="536">
          <cell r="H536">
            <v>39896</v>
          </cell>
          <cell r="I536">
            <v>162240.75</v>
          </cell>
          <cell r="J536">
            <v>224017.3197574229</v>
          </cell>
        </row>
        <row r="537">
          <cell r="H537">
            <v>0</v>
          </cell>
          <cell r="I537">
            <v>0</v>
          </cell>
          <cell r="J537">
            <v>28296.724179987708</v>
          </cell>
        </row>
        <row r="538">
          <cell r="H538">
            <v>25653</v>
          </cell>
          <cell r="I538">
            <v>87378.75</v>
          </cell>
          <cell r="J538">
            <v>138116.52251576641</v>
          </cell>
        </row>
        <row r="539">
          <cell r="H539">
            <v>66893</v>
          </cell>
          <cell r="I539">
            <v>150062.95000000001</v>
          </cell>
          <cell r="J539">
            <v>242135.83893582359</v>
          </cell>
        </row>
        <row r="540">
          <cell r="H540">
            <v>11294</v>
          </cell>
          <cell r="I540">
            <v>29214</v>
          </cell>
          <cell r="J540">
            <v>71132.726349121687</v>
          </cell>
        </row>
        <row r="547">
          <cell r="H547">
            <v>15826.78105</v>
          </cell>
          <cell r="I547">
            <v>22416.781049999998</v>
          </cell>
          <cell r="J547">
            <v>23916.781049999998</v>
          </cell>
        </row>
        <row r="548">
          <cell r="H548">
            <v>0</v>
          </cell>
          <cell r="I548">
            <v>2035.4279463093899</v>
          </cell>
          <cell r="J548">
            <v>3042.452281393149</v>
          </cell>
        </row>
        <row r="549">
          <cell r="H549">
            <v>15826.78105</v>
          </cell>
          <cell r="I549">
            <v>24452.208996309389</v>
          </cell>
          <cell r="J549">
            <v>26959.233331393145</v>
          </cell>
        </row>
        <row r="552">
          <cell r="H552">
            <v>0</v>
          </cell>
          <cell r="I552">
            <v>0</v>
          </cell>
          <cell r="J552">
            <v>0</v>
          </cell>
        </row>
        <row r="553">
          <cell r="H553">
            <v>0</v>
          </cell>
          <cell r="I553">
            <v>0</v>
          </cell>
          <cell r="J553">
            <v>0</v>
          </cell>
        </row>
        <row r="554">
          <cell r="H554">
            <v>0</v>
          </cell>
          <cell r="I554">
            <v>0</v>
          </cell>
          <cell r="J554">
            <v>0</v>
          </cell>
        </row>
        <row r="557">
          <cell r="H557">
            <v>998.50565000000006</v>
          </cell>
          <cell r="I557">
            <v>998.50565000000006</v>
          </cell>
          <cell r="J557">
            <v>998.50565000000006</v>
          </cell>
        </row>
        <row r="558">
          <cell r="H558">
            <v>0</v>
          </cell>
          <cell r="I558">
            <v>0</v>
          </cell>
          <cell r="J558">
            <v>0</v>
          </cell>
        </row>
        <row r="559">
          <cell r="H559">
            <v>998.50565000000006</v>
          </cell>
          <cell r="I559">
            <v>998.50565000000006</v>
          </cell>
          <cell r="J559">
            <v>998.50565000000006</v>
          </cell>
        </row>
        <row r="562">
          <cell r="H562">
            <v>-12463.23</v>
          </cell>
          <cell r="I562">
            <v>-16239.548915466959</v>
          </cell>
          <cell r="J562">
            <v>-18459.098348544387</v>
          </cell>
        </row>
        <row r="563">
          <cell r="H563">
            <v>0</v>
          </cell>
          <cell r="I563">
            <v>-408.86791509458897</v>
          </cell>
          <cell r="J563">
            <v>-1364.7297341822714</v>
          </cell>
        </row>
        <row r="564">
          <cell r="H564">
            <v>-12463.23</v>
          </cell>
          <cell r="I564">
            <v>-16648.416830561549</v>
          </cell>
          <cell r="J564">
            <v>-19823.828082726657</v>
          </cell>
        </row>
        <row r="568">
          <cell r="H568">
            <v>0</v>
          </cell>
          <cell r="I568">
            <v>11310.421741198996</v>
          </cell>
          <cell r="J568">
            <v>15238.261316722543</v>
          </cell>
        </row>
        <row r="569">
          <cell r="H569">
            <v>3109.7804000000001</v>
          </cell>
          <cell r="I569">
            <v>2263.9679999999998</v>
          </cell>
          <cell r="J569">
            <v>0</v>
          </cell>
        </row>
        <row r="570">
          <cell r="H570">
            <v>1048.03197224</v>
          </cell>
          <cell r="I570">
            <v>846.00708592223577</v>
          </cell>
          <cell r="J570">
            <v>634.50531451561676</v>
          </cell>
        </row>
        <row r="571">
          <cell r="H571">
            <v>3406.8806539599996</v>
          </cell>
          <cell r="I571">
            <v>2960.5564800000002</v>
          </cell>
          <cell r="J571">
            <v>2426.4227484000003</v>
          </cell>
        </row>
        <row r="572">
          <cell r="H572">
            <v>1286.8</v>
          </cell>
          <cell r="I572">
            <v>1211.5372500000001</v>
          </cell>
          <cell r="J572">
            <v>975.28748625000003</v>
          </cell>
        </row>
        <row r="573">
          <cell r="H573">
            <v>10938.795</v>
          </cell>
          <cell r="I573">
            <v>0</v>
          </cell>
          <cell r="J573">
            <v>0</v>
          </cell>
        </row>
        <row r="574">
          <cell r="H574">
            <v>0</v>
          </cell>
          <cell r="I574">
            <v>257.34791709681127</v>
          </cell>
          <cell r="J574">
            <v>396.21915830122578</v>
          </cell>
        </row>
        <row r="575">
          <cell r="H575">
            <v>19790.288026199996</v>
          </cell>
          <cell r="I575">
            <v>18849.838474218046</v>
          </cell>
          <cell r="J575">
            <v>19670.696024189383</v>
          </cell>
        </row>
        <row r="577">
          <cell r="H577">
            <v>0</v>
          </cell>
          <cell r="I577">
            <v>2035.4279463093899</v>
          </cell>
          <cell r="J577">
            <v>3042.452281393149</v>
          </cell>
        </row>
        <row r="578">
          <cell r="H578">
            <v>0</v>
          </cell>
          <cell r="I578">
            <v>0</v>
          </cell>
          <cell r="J578">
            <v>0</v>
          </cell>
        </row>
        <row r="579">
          <cell r="H579">
            <v>0</v>
          </cell>
          <cell r="I579">
            <v>0</v>
          </cell>
          <cell r="J579">
            <v>0</v>
          </cell>
        </row>
        <row r="580">
          <cell r="H580">
            <v>0</v>
          </cell>
          <cell r="I580">
            <v>2035.4279463093899</v>
          </cell>
          <cell r="J580">
            <v>3042.452281393149</v>
          </cell>
        </row>
        <row r="582">
          <cell r="H582">
            <v>22.220657312727273</v>
          </cell>
          <cell r="I582">
            <v>17.282733466573426</v>
          </cell>
          <cell r="J582">
            <v>12.344809620419579</v>
          </cell>
        </row>
        <row r="583">
          <cell r="H583">
            <v>72.744</v>
          </cell>
          <cell r="I583">
            <v>60.48</v>
          </cell>
          <cell r="J583">
            <v>47.208000000000006</v>
          </cell>
        </row>
        <row r="584">
          <cell r="H584">
            <v>27.5</v>
          </cell>
          <cell r="I584">
            <v>24.75</v>
          </cell>
          <cell r="J584">
            <v>18.975000000000001</v>
          </cell>
        </row>
        <row r="586">
          <cell r="H586">
            <v>0</v>
          </cell>
          <cell r="I586">
            <v>89.962152244867553</v>
          </cell>
          <cell r="J586">
            <v>109.4641527036616</v>
          </cell>
        </row>
        <row r="587">
          <cell r="H587">
            <v>0</v>
          </cell>
          <cell r="I587">
            <v>0</v>
          </cell>
          <cell r="J587">
            <v>0</v>
          </cell>
        </row>
        <row r="588">
          <cell r="H588">
            <v>0</v>
          </cell>
          <cell r="I588">
            <v>66.608195195096343</v>
          </cell>
          <cell r="J588">
            <v>100.94163389257808</v>
          </cell>
        </row>
        <row r="589">
          <cell r="H589">
            <v>0</v>
          </cell>
          <cell r="I589">
            <v>91.584314036835764</v>
          </cell>
          <cell r="J589">
            <v>160.09697996709787</v>
          </cell>
        </row>
        <row r="590">
          <cell r="H590">
            <v>0</v>
          </cell>
          <cell r="I590">
            <v>9.1932556200116444</v>
          </cell>
          <cell r="J590">
            <v>25.716391737888195</v>
          </cell>
        </row>
        <row r="593">
          <cell r="H593">
            <v>24152.344726199997</v>
          </cell>
          <cell r="I593">
            <v>26025.576258751084</v>
          </cell>
          <cell r="J593">
            <v>26126.884375644993</v>
          </cell>
        </row>
        <row r="594">
          <cell r="H594">
            <v>0</v>
          </cell>
          <cell r="I594">
            <v>3661.9879775241907</v>
          </cell>
          <cell r="J594">
            <v>4720.1748286040265</v>
          </cell>
        </row>
        <row r="599">
          <cell r="H599">
            <v>3329.98</v>
          </cell>
          <cell r="I599">
            <v>4482.9799999999996</v>
          </cell>
          <cell r="J599">
            <v>5062.8888830216492</v>
          </cell>
        </row>
        <row r="600">
          <cell r="H600">
            <v>0</v>
          </cell>
          <cell r="I600">
            <v>1964.0282010582973</v>
          </cell>
          <cell r="J600">
            <v>3027.9658384215363</v>
          </cell>
        </row>
        <row r="601">
          <cell r="H601">
            <v>3094.9</v>
          </cell>
          <cell r="I601">
            <v>4421.2036246000007</v>
          </cell>
          <cell r="J601">
            <v>5013.7304742774359</v>
          </cell>
        </row>
        <row r="602">
          <cell r="H602">
            <v>4742.33</v>
          </cell>
          <cell r="I602">
            <v>6047.9735680000003</v>
          </cell>
          <cell r="J602">
            <v>7177.4872471053823</v>
          </cell>
        </row>
        <row r="603">
          <cell r="H603">
            <v>1677.2149999999999</v>
          </cell>
          <cell r="I603">
            <v>1937.3258275199998</v>
          </cell>
          <cell r="J603">
            <v>2538.4297834942699</v>
          </cell>
        </row>
        <row r="604">
          <cell r="H604">
            <v>12844.424999999999</v>
          </cell>
          <cell r="I604">
            <v>18853.511221178298</v>
          </cell>
          <cell r="J604">
            <v>22820.502226320274</v>
          </cell>
        </row>
        <row r="606">
          <cell r="H606">
            <v>849.17</v>
          </cell>
          <cell r="I606">
            <v>1239.818</v>
          </cell>
          <cell r="J606">
            <v>1717.1114441510824</v>
          </cell>
        </row>
        <row r="607">
          <cell r="H607">
            <v>0</v>
          </cell>
          <cell r="I607">
            <v>98.201410052914866</v>
          </cell>
          <cell r="J607">
            <v>347.80111202690659</v>
          </cell>
        </row>
        <row r="608">
          <cell r="H608">
            <v>390.92222200000037</v>
          </cell>
          <cell r="I608">
            <v>766.72740323000039</v>
          </cell>
          <cell r="J608">
            <v>1238.4741081738723</v>
          </cell>
        </row>
        <row r="609">
          <cell r="H609">
            <v>587.99458700000014</v>
          </cell>
          <cell r="I609">
            <v>1127.5097654000001</v>
          </cell>
          <cell r="J609">
            <v>1788.7828061552693</v>
          </cell>
        </row>
        <row r="610">
          <cell r="H610">
            <v>311.91519799999998</v>
          </cell>
          <cell r="I610">
            <v>492.64223937599996</v>
          </cell>
          <cell r="J610">
            <v>716.43001992671338</v>
          </cell>
        </row>
        <row r="611">
          <cell r="H611">
            <v>2140.0020070000005</v>
          </cell>
          <cell r="I611">
            <v>3724.8988180589154</v>
          </cell>
          <cell r="J611">
            <v>5808.599490433844</v>
          </cell>
        </row>
        <row r="614">
          <cell r="H614">
            <v>2837.5</v>
          </cell>
          <cell r="I614">
            <v>2837.5</v>
          </cell>
          <cell r="J614">
            <v>2837.5</v>
          </cell>
        </row>
        <row r="615">
          <cell r="H615">
            <v>0</v>
          </cell>
          <cell r="I615">
            <v>1707</v>
          </cell>
          <cell r="J615">
            <v>1707</v>
          </cell>
        </row>
        <row r="616">
          <cell r="H616">
            <v>5119.5277779999997</v>
          </cell>
          <cell r="I616">
            <v>5119.5277779999997</v>
          </cell>
          <cell r="J616">
            <v>5119.5277779999997</v>
          </cell>
        </row>
        <row r="617">
          <cell r="H617">
            <v>4730.305413</v>
          </cell>
          <cell r="I617">
            <v>4730.305413</v>
          </cell>
          <cell r="J617">
            <v>4730.305413</v>
          </cell>
        </row>
        <row r="618">
          <cell r="H618">
            <v>3734.700198</v>
          </cell>
          <cell r="I618">
            <v>3734.700198</v>
          </cell>
          <cell r="J618">
            <v>3734.700198</v>
          </cell>
        </row>
        <row r="619">
          <cell r="H619">
            <v>16422.033389</v>
          </cell>
          <cell r="I619">
            <v>18129.033389</v>
          </cell>
          <cell r="J619">
            <v>18129.033389</v>
          </cell>
        </row>
        <row r="621">
          <cell r="H621">
            <v>634.73</v>
          </cell>
          <cell r="I621">
            <v>781.5813333333333</v>
          </cell>
          <cell r="J621">
            <v>928.43266666666659</v>
          </cell>
        </row>
        <row r="622">
          <cell r="H622">
            <v>0</v>
          </cell>
          <cell r="I622">
            <v>85.35</v>
          </cell>
          <cell r="J622">
            <v>170.7</v>
          </cell>
        </row>
        <row r="623">
          <cell r="H623">
            <v>1108.7777779999997</v>
          </cell>
          <cell r="I623">
            <v>1376.1611113333329</v>
          </cell>
          <cell r="J623">
            <v>1643.5444446666661</v>
          </cell>
        </row>
        <row r="624">
          <cell r="H624">
            <v>1026.4254129999999</v>
          </cell>
          <cell r="I624">
            <v>1273.3507463333333</v>
          </cell>
          <cell r="J624">
            <v>1520.2760796666666</v>
          </cell>
        </row>
        <row r="625">
          <cell r="H625">
            <v>0</v>
          </cell>
          <cell r="I625">
            <v>248.9800132</v>
          </cell>
          <cell r="J625">
            <v>497.9600264</v>
          </cell>
        </row>
        <row r="626">
          <cell r="H626">
            <v>2769.9331909999996</v>
          </cell>
          <cell r="I626">
            <v>3765.4232041999994</v>
          </cell>
          <cell r="J626">
            <v>4760.9132173999988</v>
          </cell>
        </row>
        <row r="629">
          <cell r="H629">
            <v>260.21400000000006</v>
          </cell>
          <cell r="I629">
            <v>0</v>
          </cell>
          <cell r="J629">
            <v>0</v>
          </cell>
        </row>
        <row r="630">
          <cell r="H630">
            <v>0</v>
          </cell>
          <cell r="I630">
            <v>0</v>
          </cell>
          <cell r="J630">
            <v>0</v>
          </cell>
        </row>
        <row r="631">
          <cell r="H631">
            <v>260.21400000000006</v>
          </cell>
          <cell r="I631">
            <v>0</v>
          </cell>
          <cell r="J631">
            <v>0</v>
          </cell>
        </row>
        <row r="634">
          <cell r="H634">
            <v>54.88</v>
          </cell>
          <cell r="I634">
            <v>0</v>
          </cell>
          <cell r="J634">
            <v>0</v>
          </cell>
        </row>
        <row r="635">
          <cell r="H635">
            <v>0</v>
          </cell>
          <cell r="I635">
            <v>0</v>
          </cell>
          <cell r="J635">
            <v>0</v>
          </cell>
        </row>
        <row r="636">
          <cell r="H636">
            <v>54.88</v>
          </cell>
          <cell r="I636">
            <v>0</v>
          </cell>
          <cell r="J636">
            <v>0</v>
          </cell>
        </row>
        <row r="640">
          <cell r="H640">
            <v>252.96</v>
          </cell>
          <cell r="I640">
            <v>140.03509270684933</v>
          </cell>
          <cell r="J640">
            <v>163.00628277276047</v>
          </cell>
        </row>
        <row r="641">
          <cell r="H641">
            <v>0</v>
          </cell>
          <cell r="I641">
            <v>0</v>
          </cell>
          <cell r="J641">
            <v>12.0355300787507</v>
          </cell>
        </row>
        <row r="642">
          <cell r="H642">
            <v>123.6</v>
          </cell>
          <cell r="I642">
            <v>100.92773749315067</v>
          </cell>
          <cell r="J642">
            <v>145.65494540657434</v>
          </cell>
        </row>
        <row r="643">
          <cell r="H643">
            <v>218</v>
          </cell>
          <cell r="I643">
            <v>140.77346284479452</v>
          </cell>
          <cell r="J643">
            <v>232.53204055877731</v>
          </cell>
        </row>
        <row r="644">
          <cell r="H644">
            <v>0</v>
          </cell>
          <cell r="I644">
            <v>19.38090831780822</v>
          </cell>
          <cell r="J644">
            <v>42.590990849430796</v>
          </cell>
        </row>
        <row r="645">
          <cell r="H645">
            <v>594.55999999999995</v>
          </cell>
          <cell r="I645">
            <v>401.11720136260271</v>
          </cell>
          <cell r="J645">
            <v>595.81978966629367</v>
          </cell>
        </row>
        <row r="647">
          <cell r="H647">
            <v>716.33</v>
          </cell>
          <cell r="I647">
            <v>104.02544281271892</v>
          </cell>
          <cell r="J647">
            <v>128.97946346617456</v>
          </cell>
        </row>
        <row r="648">
          <cell r="H648">
            <v>0</v>
          </cell>
          <cell r="I648">
            <v>0</v>
          </cell>
          <cell r="J648">
            <v>10.475370292404614</v>
          </cell>
        </row>
        <row r="649">
          <cell r="H649">
            <v>39.980000000000189</v>
          </cell>
          <cell r="I649">
            <v>71.99671906534607</v>
          </cell>
          <cell r="J649">
            <v>104.08422877844471</v>
          </cell>
        </row>
        <row r="650">
          <cell r="H650">
            <v>606.6</v>
          </cell>
          <cell r="I650">
            <v>107.55524592953981</v>
          </cell>
          <cell r="J650">
            <v>169.67142861503888</v>
          </cell>
        </row>
        <row r="651">
          <cell r="H651">
            <v>0</v>
          </cell>
          <cell r="I651">
            <v>17.590945413401847</v>
          </cell>
          <cell r="J651">
            <v>36.109371767885328</v>
          </cell>
        </row>
        <row r="652">
          <cell r="H652">
            <v>1362.9100000000003</v>
          </cell>
          <cell r="I652">
            <v>301.16835322100667</v>
          </cell>
          <cell r="J652">
            <v>449.31986291994809</v>
          </cell>
        </row>
        <row r="656">
          <cell r="H656">
            <v>153</v>
          </cell>
          <cell r="I656">
            <v>207.21250000000001</v>
          </cell>
          <cell r="J656">
            <v>239.32991610834344</v>
          </cell>
        </row>
        <row r="657">
          <cell r="H657">
            <v>0</v>
          </cell>
          <cell r="I657">
            <v>0</v>
          </cell>
          <cell r="J657">
            <v>28.644991554510632</v>
          </cell>
        </row>
        <row r="658">
          <cell r="H658">
            <v>134.16999999999999</v>
          </cell>
          <cell r="I658">
            <v>179.10050000000001</v>
          </cell>
          <cell r="J658">
            <v>221.76025169028651</v>
          </cell>
        </row>
        <row r="659">
          <cell r="H659">
            <v>133.94999999999999</v>
          </cell>
          <cell r="I659">
            <v>257.27809999999999</v>
          </cell>
          <cell r="J659">
            <v>358.92077068088776</v>
          </cell>
        </row>
        <row r="660">
          <cell r="H660">
            <v>0</v>
          </cell>
          <cell r="I660">
            <v>46.223999999999997</v>
          </cell>
          <cell r="J660">
            <v>94.08755425158293</v>
          </cell>
        </row>
        <row r="661">
          <cell r="H661">
            <v>421.11999999999995</v>
          </cell>
          <cell r="I661">
            <v>689.81510000000003</v>
          </cell>
          <cell r="J661">
            <v>942.74348428561132</v>
          </cell>
        </row>
        <row r="663">
          <cell r="H663">
            <v>821.07</v>
          </cell>
          <cell r="I663">
            <v>124.11099919307819</v>
          </cell>
          <cell r="J663">
            <v>146.03354263405288</v>
          </cell>
        </row>
        <row r="664">
          <cell r="H664">
            <v>0</v>
          </cell>
          <cell r="I664">
            <v>5.4888134811917224</v>
          </cell>
          <cell r="J664">
            <v>35.15580660724855</v>
          </cell>
        </row>
        <row r="665">
          <cell r="H665">
            <v>363.13</v>
          </cell>
          <cell r="I665">
            <v>84.11352963170161</v>
          </cell>
          <cell r="J665">
            <v>115.15032899491496</v>
          </cell>
        </row>
        <row r="666">
          <cell r="H666">
            <v>1227.32</v>
          </cell>
          <cell r="I666">
            <v>126.21629005855331</v>
          </cell>
          <cell r="J666">
            <v>188.7408292176857</v>
          </cell>
        </row>
        <row r="667">
          <cell r="H667">
            <v>0</v>
          </cell>
          <cell r="I667">
            <v>24.714179571194542</v>
          </cell>
          <cell r="J667">
            <v>44.411840300131871</v>
          </cell>
        </row>
        <row r="668">
          <cell r="H668">
            <v>2411.52</v>
          </cell>
          <cell r="I668">
            <v>364.64381193571944</v>
          </cell>
          <cell r="J668">
            <v>529.49234775403397</v>
          </cell>
        </row>
        <row r="671">
          <cell r="H671">
            <v>193.53</v>
          </cell>
          <cell r="I671">
            <v>245.34094313205372</v>
          </cell>
          <cell r="J671">
            <v>289.42699148163695</v>
          </cell>
        </row>
        <row r="672">
          <cell r="H672">
            <v>0</v>
          </cell>
          <cell r="I672">
            <v>200</v>
          </cell>
          <cell r="J672">
            <v>650</v>
          </cell>
        </row>
        <row r="673">
          <cell r="H673">
            <v>59.000228733671449</v>
          </cell>
          <cell r="I673">
            <v>94.858936145326027</v>
          </cell>
          <cell r="J673">
            <v>130.435625790643</v>
          </cell>
        </row>
        <row r="674">
          <cell r="H674">
            <v>364.38241872632852</v>
          </cell>
          <cell r="I674">
            <v>417.95141665351736</v>
          </cell>
          <cell r="J674">
            <v>475.94625245485526</v>
          </cell>
        </row>
        <row r="675">
          <cell r="H675">
            <v>0</v>
          </cell>
          <cell r="I675">
            <v>8.7613515291029298</v>
          </cell>
          <cell r="J675">
            <v>21.103777732864856</v>
          </cell>
        </row>
        <row r="676">
          <cell r="H676">
            <v>616.91264746000002</v>
          </cell>
          <cell r="I676">
            <v>966.91264746000002</v>
          </cell>
          <cell r="J676">
            <v>1566.9126474600002</v>
          </cell>
        </row>
        <row r="678">
          <cell r="H678">
            <v>0</v>
          </cell>
          <cell r="I678">
            <v>43.887094313205381</v>
          </cell>
          <cell r="J678">
            <v>97.363887774574437</v>
          </cell>
        </row>
        <row r="679">
          <cell r="H679">
            <v>0</v>
          </cell>
          <cell r="I679">
            <v>20</v>
          </cell>
          <cell r="J679">
            <v>105</v>
          </cell>
        </row>
        <row r="680">
          <cell r="H680">
            <v>39.810228733671451</v>
          </cell>
          <cell r="I680">
            <v>55.1961452215712</v>
          </cell>
          <cell r="J680">
            <v>77.7256014151681</v>
          </cell>
        </row>
        <row r="681">
          <cell r="H681">
            <v>220.78241872632853</v>
          </cell>
          <cell r="I681">
            <v>299.01580226431315</v>
          </cell>
          <cell r="J681">
            <v>388.40556917515039</v>
          </cell>
        </row>
        <row r="682">
          <cell r="H682">
            <v>0</v>
          </cell>
          <cell r="I682">
            <v>0.87613515291029298</v>
          </cell>
          <cell r="J682">
            <v>3.8626480791070721</v>
          </cell>
        </row>
        <row r="683">
          <cell r="H683">
            <v>260.59264745999997</v>
          </cell>
          <cell r="I683">
            <v>418.97517695200003</v>
          </cell>
          <cell r="J683">
            <v>672.35770644399997</v>
          </cell>
        </row>
        <row r="686">
          <cell r="H686">
            <v>24152.767191000003</v>
          </cell>
          <cell r="I686">
            <v>26025.998723551089</v>
          </cell>
          <cell r="J686">
            <v>26127.306840445006</v>
          </cell>
        </row>
        <row r="687">
          <cell r="H687">
            <v>0</v>
          </cell>
          <cell r="I687">
            <v>3661.9879775241907</v>
          </cell>
          <cell r="J687">
            <v>4720.1748286040256</v>
          </cell>
        </row>
        <row r="690">
          <cell r="H690" t="b">
            <v>1</v>
          </cell>
          <cell r="I690" t="b">
            <v>1</v>
          </cell>
          <cell r="J690" t="b">
            <v>1</v>
          </cell>
        </row>
        <row r="691">
          <cell r="H691" t="b">
            <v>1</v>
          </cell>
          <cell r="I691" t="b">
            <v>1</v>
          </cell>
          <cell r="J691" t="b">
            <v>1</v>
          </cell>
        </row>
        <row r="694">
          <cell r="H694">
            <v>4868.4926816993911</v>
          </cell>
          <cell r="I694">
            <v>4006.1926343409709</v>
          </cell>
          <cell r="J694">
            <v>3236.4339423305701</v>
          </cell>
        </row>
        <row r="695">
          <cell r="H695">
            <v>0</v>
          </cell>
          <cell r="I695">
            <v>1595.7729133598666</v>
          </cell>
          <cell r="J695">
            <v>2061.2790153775318</v>
          </cell>
        </row>
        <row r="696">
          <cell r="H696">
            <v>4269.3180595007016</v>
          </cell>
          <cell r="I696">
            <v>3462.6825307681006</v>
          </cell>
          <cell r="J696">
            <v>2998.8411699660169</v>
          </cell>
        </row>
        <row r="697">
          <cell r="H697">
            <v>4262.3176125074078</v>
          </cell>
          <cell r="I697">
            <v>4974.1479360426592</v>
          </cell>
          <cell r="J697">
            <v>4853.6488197038052</v>
          </cell>
        </row>
        <row r="698">
          <cell r="H698">
            <v>0</v>
          </cell>
          <cell r="I698">
            <v>893.68280547639256</v>
          </cell>
          <cell r="J698">
            <v>1272.3363592909238</v>
          </cell>
        </row>
        <row r="699">
          <cell r="H699">
            <v>13400.128353707501</v>
          </cell>
          <cell r="I699">
            <v>14932.478819987989</v>
          </cell>
          <cell r="J699">
            <v>14422.539306668848</v>
          </cell>
        </row>
        <row r="702">
          <cell r="H702">
            <v>400</v>
          </cell>
        </row>
        <row r="703">
          <cell r="H703">
            <v>0</v>
          </cell>
        </row>
        <row r="704">
          <cell r="H704">
            <v>250</v>
          </cell>
        </row>
        <row r="705">
          <cell r="H705">
            <v>425</v>
          </cell>
        </row>
        <row r="706">
          <cell r="H706">
            <v>60</v>
          </cell>
        </row>
        <row r="707">
          <cell r="H707">
            <v>1135</v>
          </cell>
        </row>
        <row r="721">
          <cell r="K721">
            <v>0</v>
          </cell>
          <cell r="L721">
            <v>0</v>
          </cell>
          <cell r="M721">
            <v>0</v>
          </cell>
          <cell r="N721">
            <v>0</v>
          </cell>
          <cell r="O721">
            <v>0</v>
          </cell>
          <cell r="P721">
            <v>0</v>
          </cell>
          <cell r="Q721">
            <v>0</v>
          </cell>
          <cell r="R721">
            <v>0</v>
          </cell>
          <cell r="S721">
            <v>0</v>
          </cell>
          <cell r="T721">
            <v>0</v>
          </cell>
        </row>
        <row r="722">
          <cell r="K722">
            <v>0</v>
          </cell>
          <cell r="L722">
            <v>0</v>
          </cell>
          <cell r="M722">
            <v>0</v>
          </cell>
          <cell r="N722">
            <v>0</v>
          </cell>
          <cell r="O722">
            <v>0</v>
          </cell>
          <cell r="P722">
            <v>0</v>
          </cell>
          <cell r="Q722">
            <v>0</v>
          </cell>
          <cell r="R722">
            <v>0</v>
          </cell>
          <cell r="S722">
            <v>0</v>
          </cell>
          <cell r="T722">
            <v>0</v>
          </cell>
        </row>
        <row r="723">
          <cell r="K723">
            <v>0</v>
          </cell>
          <cell r="L723">
            <v>0</v>
          </cell>
          <cell r="M723">
            <v>0</v>
          </cell>
          <cell r="N723">
            <v>0</v>
          </cell>
          <cell r="O723">
            <v>0</v>
          </cell>
          <cell r="P723">
            <v>0</v>
          </cell>
          <cell r="Q723">
            <v>0</v>
          </cell>
          <cell r="R723">
            <v>0</v>
          </cell>
          <cell r="S723">
            <v>0</v>
          </cell>
          <cell r="T723">
            <v>0</v>
          </cell>
        </row>
        <row r="725">
          <cell r="K725">
            <v>0</v>
          </cell>
          <cell r="L725">
            <v>0</v>
          </cell>
          <cell r="M725">
            <v>0</v>
          </cell>
          <cell r="N725">
            <v>0</v>
          </cell>
          <cell r="O725">
            <v>0</v>
          </cell>
          <cell r="P725">
            <v>0</v>
          </cell>
          <cell r="Q725">
            <v>0</v>
          </cell>
          <cell r="R725">
            <v>0</v>
          </cell>
          <cell r="S725">
            <v>0</v>
          </cell>
          <cell r="T725">
            <v>0</v>
          </cell>
        </row>
        <row r="726">
          <cell r="K726">
            <v>0</v>
          </cell>
          <cell r="L726">
            <v>0</v>
          </cell>
          <cell r="M726">
            <v>0</v>
          </cell>
          <cell r="N726">
            <v>0</v>
          </cell>
          <cell r="O726">
            <v>0</v>
          </cell>
          <cell r="P726">
            <v>0</v>
          </cell>
          <cell r="Q726">
            <v>0</v>
          </cell>
          <cell r="R726">
            <v>0</v>
          </cell>
          <cell r="S726">
            <v>0</v>
          </cell>
          <cell r="T726">
            <v>0</v>
          </cell>
        </row>
        <row r="727">
          <cell r="K727">
            <v>0</v>
          </cell>
          <cell r="L727">
            <v>0</v>
          </cell>
          <cell r="M727">
            <v>0</v>
          </cell>
          <cell r="N727">
            <v>0</v>
          </cell>
          <cell r="O727">
            <v>0</v>
          </cell>
          <cell r="P727">
            <v>0</v>
          </cell>
          <cell r="Q727">
            <v>0</v>
          </cell>
          <cell r="R727">
            <v>0</v>
          </cell>
          <cell r="S727">
            <v>0</v>
          </cell>
          <cell r="T727">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mp;L"/>
      <sheetName val="COST PU"/>
      <sheetName val="CASH FLOW"/>
      <sheetName val="prodn parametres"/>
      <sheetName val="Revenue perf-Qtr"/>
      <sheetName val="Revenue perf-YTD"/>
      <sheetName val="inventories"/>
      <sheetName val="receivables "/>
      <sheetName val="Blore"/>
      <sheetName val="Chnai"/>
      <sheetName val="Pune"/>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Critical Debtors cmis"/>
      <sheetName val="Outstanding &gt;120"/>
      <sheetName val="Sheet5"/>
      <sheetName val="Oversea drs 30.11.05"/>
      <sheetName val="ind drs as on 31.10.05"/>
      <sheetName val="Sheet3"/>
      <sheetName val="Sheet6"/>
      <sheetName val="GB Drs as on 31.08.05"/>
      <sheetName val="Input Target Firm"/>
      <sheetName val="Input Combined Firm"/>
      <sheetName val="Input Acq Firm"/>
      <sheetName val="Assumption Sheet"/>
      <sheetName val="Cash Taxes_Acq Firm"/>
    </sheetNames>
    <sheetDataSet>
      <sheetData sheetId="0"/>
      <sheetData sheetId="1"/>
      <sheetData sheetId="2"/>
      <sheetData sheetId="3"/>
      <sheetData sheetId="4"/>
      <sheetData sheetId="5">
        <row r="19">
          <cell r="M19">
            <v>5000</v>
          </cell>
        </row>
        <row r="20">
          <cell r="M20">
            <v>7040</v>
          </cell>
        </row>
        <row r="21">
          <cell r="M21">
            <v>3400</v>
          </cell>
        </row>
        <row r="22">
          <cell r="M22">
            <v>6580</v>
          </cell>
        </row>
        <row r="23">
          <cell r="M23">
            <v>12176</v>
          </cell>
        </row>
      </sheetData>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yd"/>
      <sheetName val="bhw"/>
      <sheetName val="rkl"/>
      <sheetName val="udaipur"/>
      <sheetName val="singareni"/>
      <sheetName val="Sheet2"/>
      <sheetName val="singrauli"/>
      <sheetName val="bishrampur"/>
      <sheetName val="rajrappa"/>
      <sheetName val="flori"/>
      <sheetName val="Sheet1"/>
      <sheetName val="corp"/>
      <sheetName val="bpd"/>
      <sheetName val="mcd"/>
      <sheetName val="IBVALLEY"/>
      <sheetName val="DHANBAD"/>
      <sheetName val="RAJMAHAL"/>
      <sheetName val="W.ENERGY"/>
      <sheetName val="BITUMEN"/>
      <sheetName val="Index"/>
      <sheetName val="Assumptions"/>
      <sheetName val="program profitability"/>
      <sheetName val="BS"/>
      <sheetName val="Lead Sheets"/>
      <sheetName val="fa"/>
      <sheetName val="Sanction Budget - F 2003"/>
      <sheetName val="P&am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ummary"/>
      <sheetName val="Working Board Paper"/>
      <sheetName val="Back-up"/>
      <sheetName val="Finished Goods"/>
      <sheetName val="Trade Receivables"/>
      <sheetName val="Overdue"/>
      <sheetName val="Overdue Debtors"/>
      <sheetName val="overdue export debtors"/>
      <sheetName val="HFLAUG'05"/>
      <sheetName val="PARAMETERS"/>
    </sheetNames>
    <sheetDataSet>
      <sheetData sheetId="0" refreshError="1"/>
      <sheetData sheetId="1"/>
      <sheetData sheetId="2" refreshError="1">
        <row r="1">
          <cell r="Q1">
            <v>100000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fa"/>
      <sheetName val="Jun07"/>
    </sheetNames>
    <sheetDataSet>
      <sheetData sheetId="0" refreshError="1"/>
      <sheetData sheetId="1" refreshError="1">
        <row r="1">
          <cell r="F1" t="str">
            <v>31.12.2006</v>
          </cell>
          <cell r="G1" t="str">
            <v>AJE</v>
          </cell>
          <cell r="H1" t="str">
            <v>Adjusted</v>
          </cell>
          <cell r="I1" t="str">
            <v>RJE</v>
          </cell>
          <cell r="J1" t="str">
            <v>Final</v>
          </cell>
          <cell r="K1" t="str">
            <v>31.12.2005</v>
          </cell>
        </row>
        <row r="3">
          <cell r="F3">
            <v>168360</v>
          </cell>
          <cell r="G3">
            <v>0</v>
          </cell>
          <cell r="H3">
            <v>168360</v>
          </cell>
          <cell r="I3">
            <v>0</v>
          </cell>
          <cell r="J3">
            <v>168360</v>
          </cell>
          <cell r="K3">
            <v>151525</v>
          </cell>
        </row>
        <row r="4">
          <cell r="F4">
            <v>168360</v>
          </cell>
          <cell r="G4">
            <v>0</v>
          </cell>
          <cell r="H4">
            <v>168360</v>
          </cell>
          <cell r="I4">
            <v>0</v>
          </cell>
          <cell r="J4">
            <v>168360</v>
          </cell>
          <cell r="K4">
            <v>151525</v>
          </cell>
        </row>
        <row r="6">
          <cell r="F6">
            <v>32932</v>
          </cell>
          <cell r="G6">
            <v>0</v>
          </cell>
          <cell r="H6">
            <v>32932</v>
          </cell>
          <cell r="I6">
            <v>0</v>
          </cell>
          <cell r="J6">
            <v>32932</v>
          </cell>
          <cell r="K6">
            <v>0</v>
          </cell>
        </row>
        <row r="7">
          <cell r="F7">
            <v>0</v>
          </cell>
          <cell r="G7">
            <v>0</v>
          </cell>
          <cell r="H7">
            <v>0</v>
          </cell>
          <cell r="I7">
            <v>0</v>
          </cell>
          <cell r="J7">
            <v>0</v>
          </cell>
          <cell r="K7">
            <v>9500</v>
          </cell>
        </row>
        <row r="8">
          <cell r="F8">
            <v>32932</v>
          </cell>
          <cell r="G8">
            <v>0</v>
          </cell>
          <cell r="H8">
            <v>32932</v>
          </cell>
          <cell r="I8">
            <v>0</v>
          </cell>
          <cell r="J8">
            <v>32932</v>
          </cell>
          <cell r="K8">
            <v>9500</v>
          </cell>
        </row>
        <row r="10">
          <cell r="F10">
            <v>1020</v>
          </cell>
          <cell r="G10">
            <v>0</v>
          </cell>
          <cell r="H10">
            <v>1020</v>
          </cell>
          <cell r="I10">
            <v>0</v>
          </cell>
          <cell r="J10">
            <v>1020</v>
          </cell>
          <cell r="K10">
            <v>55100</v>
          </cell>
        </row>
        <row r="11">
          <cell r="F11">
            <v>1020</v>
          </cell>
          <cell r="G11">
            <v>0</v>
          </cell>
          <cell r="H11">
            <v>1020</v>
          </cell>
          <cell r="I11">
            <v>0</v>
          </cell>
          <cell r="J11">
            <v>1020</v>
          </cell>
          <cell r="K11">
            <v>55100</v>
          </cell>
        </row>
        <row r="13">
          <cell r="F13">
            <v>1951.25</v>
          </cell>
          <cell r="G13">
            <v>0</v>
          </cell>
          <cell r="H13">
            <v>1951.25</v>
          </cell>
          <cell r="I13">
            <v>0</v>
          </cell>
          <cell r="J13">
            <v>1951.25</v>
          </cell>
          <cell r="K13">
            <v>10572</v>
          </cell>
        </row>
        <row r="14">
          <cell r="F14">
            <v>1951.25</v>
          </cell>
          <cell r="G14">
            <v>0</v>
          </cell>
          <cell r="H14">
            <v>1951.25</v>
          </cell>
          <cell r="I14">
            <v>0</v>
          </cell>
          <cell r="J14">
            <v>1951.25</v>
          </cell>
          <cell r="K14">
            <v>10572</v>
          </cell>
        </row>
        <row r="16">
          <cell r="F16">
            <v>0</v>
          </cell>
          <cell r="G16">
            <v>0</v>
          </cell>
          <cell r="H16">
            <v>0</v>
          </cell>
          <cell r="I16">
            <v>0</v>
          </cell>
          <cell r="J16">
            <v>0</v>
          </cell>
          <cell r="K16">
            <v>0</v>
          </cell>
        </row>
        <row r="18">
          <cell r="F18">
            <v>0</v>
          </cell>
          <cell r="G18">
            <v>0</v>
          </cell>
          <cell r="H18">
            <v>0</v>
          </cell>
          <cell r="I18">
            <v>0</v>
          </cell>
          <cell r="J18">
            <v>0</v>
          </cell>
          <cell r="K18">
            <v>0</v>
          </cell>
        </row>
        <row r="20">
          <cell r="F20">
            <v>0</v>
          </cell>
          <cell r="G20">
            <v>0</v>
          </cell>
          <cell r="H20">
            <v>0</v>
          </cell>
          <cell r="I20">
            <v>0</v>
          </cell>
          <cell r="J20">
            <v>0</v>
          </cell>
          <cell r="K20">
            <v>0</v>
          </cell>
        </row>
        <row r="22">
          <cell r="F22">
            <v>38521.370000000003</v>
          </cell>
          <cell r="G22">
            <v>0</v>
          </cell>
          <cell r="H22">
            <v>38521.370000000003</v>
          </cell>
          <cell r="I22">
            <v>0</v>
          </cell>
          <cell r="J22">
            <v>38521.370000000003</v>
          </cell>
          <cell r="K22">
            <v>15306.35</v>
          </cell>
        </row>
        <row r="23">
          <cell r="F23">
            <v>38521.370000000003</v>
          </cell>
          <cell r="G23">
            <v>0</v>
          </cell>
          <cell r="H23">
            <v>38521.370000000003</v>
          </cell>
          <cell r="I23">
            <v>0</v>
          </cell>
          <cell r="J23">
            <v>38521.370000000003</v>
          </cell>
          <cell r="K23">
            <v>15306.35</v>
          </cell>
        </row>
        <row r="25">
          <cell r="F25">
            <v>703530</v>
          </cell>
          <cell r="G25">
            <v>0</v>
          </cell>
          <cell r="H25">
            <v>703530</v>
          </cell>
          <cell r="I25">
            <v>0</v>
          </cell>
          <cell r="J25">
            <v>703530</v>
          </cell>
          <cell r="K25">
            <v>748876</v>
          </cell>
        </row>
        <row r="26">
          <cell r="F26">
            <v>703530</v>
          </cell>
          <cell r="G26">
            <v>0</v>
          </cell>
          <cell r="H26">
            <v>703530</v>
          </cell>
          <cell r="I26">
            <v>0</v>
          </cell>
          <cell r="J26">
            <v>703530</v>
          </cell>
          <cell r="K26">
            <v>748876</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22375</v>
          </cell>
          <cell r="G32">
            <v>0</v>
          </cell>
          <cell r="H32">
            <v>22375</v>
          </cell>
          <cell r="I32">
            <v>0</v>
          </cell>
          <cell r="J32">
            <v>22375</v>
          </cell>
          <cell r="K32">
            <v>73029</v>
          </cell>
        </row>
        <row r="33">
          <cell r="F33">
            <v>0</v>
          </cell>
          <cell r="G33">
            <v>0</v>
          </cell>
          <cell r="H33">
            <v>0</v>
          </cell>
          <cell r="I33">
            <v>0</v>
          </cell>
          <cell r="J33">
            <v>0</v>
          </cell>
          <cell r="K33">
            <v>0</v>
          </cell>
        </row>
        <row r="34">
          <cell r="F34">
            <v>80260</v>
          </cell>
          <cell r="G34">
            <v>0</v>
          </cell>
          <cell r="H34">
            <v>80260</v>
          </cell>
          <cell r="I34">
            <v>0</v>
          </cell>
          <cell r="J34">
            <v>80260</v>
          </cell>
          <cell r="K34">
            <v>128973</v>
          </cell>
        </row>
        <row r="35">
          <cell r="F35">
            <v>760953</v>
          </cell>
          <cell r="G35">
            <v>0</v>
          </cell>
          <cell r="H35">
            <v>760953</v>
          </cell>
          <cell r="I35">
            <v>0</v>
          </cell>
          <cell r="J35">
            <v>760953</v>
          </cell>
          <cell r="K35">
            <v>407431</v>
          </cell>
        </row>
        <row r="36">
          <cell r="F36">
            <v>5218</v>
          </cell>
          <cell r="G36">
            <v>0</v>
          </cell>
          <cell r="H36">
            <v>5218</v>
          </cell>
          <cell r="I36">
            <v>0</v>
          </cell>
          <cell r="J36">
            <v>5218</v>
          </cell>
          <cell r="K36">
            <v>360823</v>
          </cell>
        </row>
        <row r="37">
          <cell r="F37">
            <v>0</v>
          </cell>
          <cell r="G37">
            <v>0</v>
          </cell>
          <cell r="H37">
            <v>0</v>
          </cell>
          <cell r="I37">
            <v>0</v>
          </cell>
          <cell r="J37">
            <v>0</v>
          </cell>
          <cell r="K37">
            <v>10000</v>
          </cell>
        </row>
        <row r="38">
          <cell r="F38">
            <v>868806</v>
          </cell>
          <cell r="G38">
            <v>0</v>
          </cell>
          <cell r="H38">
            <v>868806</v>
          </cell>
          <cell r="I38">
            <v>0</v>
          </cell>
          <cell r="J38">
            <v>868806</v>
          </cell>
          <cell r="K38">
            <v>980256</v>
          </cell>
        </row>
        <row r="40">
          <cell r="F40">
            <v>174481.61</v>
          </cell>
          <cell r="G40">
            <v>0</v>
          </cell>
          <cell r="H40">
            <v>174481.61</v>
          </cell>
          <cell r="I40">
            <v>0</v>
          </cell>
          <cell r="J40">
            <v>174481.61</v>
          </cell>
          <cell r="K40">
            <v>99374.24</v>
          </cell>
        </row>
        <row r="41">
          <cell r="F41">
            <v>174481.61</v>
          </cell>
          <cell r="G41">
            <v>0</v>
          </cell>
          <cell r="H41">
            <v>174481.61</v>
          </cell>
          <cell r="I41">
            <v>0</v>
          </cell>
          <cell r="J41">
            <v>174481.61</v>
          </cell>
          <cell r="K41">
            <v>99374.24</v>
          </cell>
        </row>
        <row r="43">
          <cell r="F43">
            <v>0</v>
          </cell>
          <cell r="G43">
            <v>0</v>
          </cell>
          <cell r="H43">
            <v>0</v>
          </cell>
          <cell r="I43">
            <v>0</v>
          </cell>
          <cell r="J43">
            <v>0</v>
          </cell>
          <cell r="K43">
            <v>0</v>
          </cell>
        </row>
        <row r="45">
          <cell r="F45">
            <v>0</v>
          </cell>
          <cell r="G45">
            <v>0</v>
          </cell>
          <cell r="H45">
            <v>0</v>
          </cell>
          <cell r="I45">
            <v>0</v>
          </cell>
          <cell r="J45">
            <v>0</v>
          </cell>
          <cell r="K45">
            <v>2500</v>
          </cell>
        </row>
        <row r="46">
          <cell r="F46">
            <v>0</v>
          </cell>
          <cell r="G46">
            <v>0</v>
          </cell>
          <cell r="H46">
            <v>0</v>
          </cell>
          <cell r="I46">
            <v>0</v>
          </cell>
          <cell r="J46">
            <v>0</v>
          </cell>
          <cell r="K46">
            <v>2500</v>
          </cell>
        </row>
        <row r="48">
          <cell r="F48">
            <v>631929.56000000006</v>
          </cell>
          <cell r="G48">
            <v>0</v>
          </cell>
          <cell r="H48">
            <v>631929.56000000006</v>
          </cell>
          <cell r="I48">
            <v>0</v>
          </cell>
          <cell r="J48">
            <v>631929.56000000006</v>
          </cell>
          <cell r="K48">
            <v>651050.44999999995</v>
          </cell>
        </row>
        <row r="49">
          <cell r="F49">
            <v>631929.56000000006</v>
          </cell>
          <cell r="G49">
            <v>0</v>
          </cell>
          <cell r="H49">
            <v>631929.56000000006</v>
          </cell>
          <cell r="I49">
            <v>0</v>
          </cell>
          <cell r="J49">
            <v>631929.56000000006</v>
          </cell>
          <cell r="K49">
            <v>651050.44999999995</v>
          </cell>
        </row>
        <row r="51">
          <cell r="F51">
            <v>16466</v>
          </cell>
          <cell r="G51">
            <v>0</v>
          </cell>
          <cell r="H51">
            <v>16466</v>
          </cell>
          <cell r="I51">
            <v>0</v>
          </cell>
          <cell r="J51">
            <v>16466</v>
          </cell>
          <cell r="K51">
            <v>750</v>
          </cell>
        </row>
        <row r="52">
          <cell r="F52">
            <v>16466</v>
          </cell>
          <cell r="G52">
            <v>0</v>
          </cell>
          <cell r="H52">
            <v>16466</v>
          </cell>
          <cell r="I52">
            <v>0</v>
          </cell>
          <cell r="J52">
            <v>16466</v>
          </cell>
          <cell r="K52">
            <v>750</v>
          </cell>
        </row>
        <row r="54">
          <cell r="F54">
            <v>5200</v>
          </cell>
          <cell r="G54">
            <v>0</v>
          </cell>
          <cell r="H54">
            <v>5200</v>
          </cell>
          <cell r="I54">
            <v>0</v>
          </cell>
          <cell r="J54">
            <v>5200</v>
          </cell>
          <cell r="K54">
            <v>0</v>
          </cell>
        </row>
        <row r="55">
          <cell r="F55">
            <v>0</v>
          </cell>
          <cell r="G55">
            <v>0</v>
          </cell>
          <cell r="H55">
            <v>0</v>
          </cell>
          <cell r="I55">
            <v>0</v>
          </cell>
          <cell r="J55">
            <v>0</v>
          </cell>
          <cell r="K55">
            <v>76730</v>
          </cell>
        </row>
        <row r="56">
          <cell r="F56">
            <v>5200</v>
          </cell>
          <cell r="G56">
            <v>0</v>
          </cell>
          <cell r="H56">
            <v>5200</v>
          </cell>
          <cell r="I56">
            <v>0</v>
          </cell>
          <cell r="J56">
            <v>5200</v>
          </cell>
          <cell r="K56">
            <v>76730</v>
          </cell>
        </row>
        <row r="58">
          <cell r="F58">
            <v>0</v>
          </cell>
          <cell r="G58">
            <v>0</v>
          </cell>
          <cell r="H58">
            <v>0</v>
          </cell>
          <cell r="I58">
            <v>0</v>
          </cell>
          <cell r="J58">
            <v>0</v>
          </cell>
          <cell r="K58">
            <v>0</v>
          </cell>
        </row>
        <row r="60">
          <cell r="F60">
            <v>472204.13</v>
          </cell>
          <cell r="G60">
            <v>0</v>
          </cell>
          <cell r="H60">
            <v>472204.13</v>
          </cell>
          <cell r="I60">
            <v>0</v>
          </cell>
          <cell r="J60">
            <v>472204.13</v>
          </cell>
          <cell r="K60">
            <v>1010149.3</v>
          </cell>
        </row>
        <row r="61">
          <cell r="F61">
            <v>0</v>
          </cell>
          <cell r="G61">
            <v>0</v>
          </cell>
          <cell r="H61">
            <v>0</v>
          </cell>
          <cell r="I61">
            <v>0</v>
          </cell>
          <cell r="J61">
            <v>0</v>
          </cell>
          <cell r="K61">
            <v>0</v>
          </cell>
        </row>
        <row r="62">
          <cell r="F62">
            <v>210396</v>
          </cell>
          <cell r="G62">
            <v>0</v>
          </cell>
          <cell r="H62">
            <v>210396</v>
          </cell>
          <cell r="I62">
            <v>0</v>
          </cell>
          <cell r="J62">
            <v>210396</v>
          </cell>
          <cell r="K62">
            <v>0</v>
          </cell>
        </row>
        <row r="63">
          <cell r="F63">
            <v>5784</v>
          </cell>
          <cell r="G63">
            <v>0</v>
          </cell>
          <cell r="H63">
            <v>5784</v>
          </cell>
          <cell r="I63">
            <v>0</v>
          </cell>
          <cell r="J63">
            <v>5784</v>
          </cell>
          <cell r="K63">
            <v>118539</v>
          </cell>
        </row>
        <row r="64">
          <cell r="F64">
            <v>694584.76</v>
          </cell>
          <cell r="G64">
            <v>0</v>
          </cell>
          <cell r="H64">
            <v>694584.76</v>
          </cell>
          <cell r="I64">
            <v>0</v>
          </cell>
          <cell r="J64">
            <v>694584.76</v>
          </cell>
          <cell r="K64">
            <v>1078171.1299999999</v>
          </cell>
        </row>
        <row r="65">
          <cell r="F65">
            <v>0</v>
          </cell>
          <cell r="G65">
            <v>0</v>
          </cell>
          <cell r="H65">
            <v>0</v>
          </cell>
          <cell r="I65">
            <v>0</v>
          </cell>
          <cell r="J65">
            <v>0</v>
          </cell>
          <cell r="K65">
            <v>70803</v>
          </cell>
        </row>
        <row r="66">
          <cell r="F66">
            <v>1382968.89</v>
          </cell>
          <cell r="G66">
            <v>0</v>
          </cell>
          <cell r="H66">
            <v>1382968.89</v>
          </cell>
          <cell r="I66">
            <v>0</v>
          </cell>
          <cell r="J66">
            <v>1382968.89</v>
          </cell>
          <cell r="K66">
            <v>2277662.4300000002</v>
          </cell>
        </row>
        <row r="68">
          <cell r="F68">
            <v>0</v>
          </cell>
          <cell r="G68">
            <v>0</v>
          </cell>
          <cell r="H68">
            <v>0</v>
          </cell>
          <cell r="I68">
            <v>0</v>
          </cell>
          <cell r="J68">
            <v>0</v>
          </cell>
          <cell r="K68">
            <v>0</v>
          </cell>
        </row>
        <row r="69">
          <cell r="F69">
            <v>0</v>
          </cell>
          <cell r="G69">
            <v>0</v>
          </cell>
          <cell r="H69">
            <v>0</v>
          </cell>
          <cell r="I69">
            <v>0</v>
          </cell>
          <cell r="J69">
            <v>0</v>
          </cell>
          <cell r="K69">
            <v>0</v>
          </cell>
        </row>
        <row r="70">
          <cell r="F70">
            <v>0</v>
          </cell>
          <cell r="G70">
            <v>0</v>
          </cell>
          <cell r="H70">
            <v>0</v>
          </cell>
          <cell r="I70">
            <v>0</v>
          </cell>
          <cell r="J70">
            <v>0</v>
          </cell>
          <cell r="K70">
            <v>0</v>
          </cell>
        </row>
        <row r="72">
          <cell r="F72">
            <v>0</v>
          </cell>
          <cell r="G72">
            <v>0</v>
          </cell>
          <cell r="H72">
            <v>0</v>
          </cell>
          <cell r="I72">
            <v>0</v>
          </cell>
          <cell r="J72">
            <v>0</v>
          </cell>
          <cell r="K72">
            <v>0</v>
          </cell>
        </row>
        <row r="73">
          <cell r="F73">
            <v>0</v>
          </cell>
          <cell r="G73">
            <v>0</v>
          </cell>
          <cell r="H73">
            <v>0</v>
          </cell>
          <cell r="I73">
            <v>0</v>
          </cell>
          <cell r="J73">
            <v>0</v>
          </cell>
          <cell r="K73">
            <v>0</v>
          </cell>
        </row>
        <row r="75">
          <cell r="F75">
            <v>0</v>
          </cell>
          <cell r="G75">
            <v>0</v>
          </cell>
          <cell r="H75">
            <v>0</v>
          </cell>
          <cell r="I75">
            <v>0</v>
          </cell>
          <cell r="J75">
            <v>0</v>
          </cell>
          <cell r="K75">
            <v>44679</v>
          </cell>
        </row>
        <row r="76">
          <cell r="F76">
            <v>0</v>
          </cell>
          <cell r="G76">
            <v>0</v>
          </cell>
          <cell r="H76">
            <v>0</v>
          </cell>
          <cell r="I76">
            <v>0</v>
          </cell>
          <cell r="J76">
            <v>0</v>
          </cell>
          <cell r="K76">
            <v>44679</v>
          </cell>
        </row>
        <row r="78">
          <cell r="F78">
            <v>0</v>
          </cell>
          <cell r="G78">
            <v>0</v>
          </cell>
          <cell r="H78">
            <v>0</v>
          </cell>
          <cell r="I78">
            <v>0</v>
          </cell>
          <cell r="J78">
            <v>0</v>
          </cell>
          <cell r="K78">
            <v>51196</v>
          </cell>
        </row>
        <row r="79">
          <cell r="F79">
            <v>815</v>
          </cell>
          <cell r="G79">
            <v>0</v>
          </cell>
          <cell r="H79">
            <v>815</v>
          </cell>
          <cell r="I79">
            <v>0</v>
          </cell>
          <cell r="J79">
            <v>815</v>
          </cell>
          <cell r="K79">
            <v>241</v>
          </cell>
        </row>
        <row r="80">
          <cell r="F80">
            <v>144496.9</v>
          </cell>
          <cell r="G80">
            <v>0</v>
          </cell>
          <cell r="H80">
            <v>144496.9</v>
          </cell>
          <cell r="I80">
            <v>0</v>
          </cell>
          <cell r="J80">
            <v>144496.9</v>
          </cell>
          <cell r="K80">
            <v>109983.43</v>
          </cell>
        </row>
        <row r="81">
          <cell r="F81">
            <v>145311.9</v>
          </cell>
          <cell r="G81">
            <v>0</v>
          </cell>
          <cell r="H81">
            <v>145311.9</v>
          </cell>
          <cell r="I81">
            <v>0</v>
          </cell>
          <cell r="J81">
            <v>145311.9</v>
          </cell>
          <cell r="K81">
            <v>161420.43</v>
          </cell>
        </row>
        <row r="83">
          <cell r="F83">
            <v>0</v>
          </cell>
          <cell r="G83">
            <v>0</v>
          </cell>
          <cell r="H83">
            <v>0</v>
          </cell>
          <cell r="I83">
            <v>0</v>
          </cell>
          <cell r="J83">
            <v>0</v>
          </cell>
          <cell r="K83">
            <v>0</v>
          </cell>
        </row>
        <row r="85">
          <cell r="F85">
            <v>36101.51</v>
          </cell>
          <cell r="G85">
            <v>0</v>
          </cell>
          <cell r="H85">
            <v>36101.51</v>
          </cell>
          <cell r="I85">
            <v>0</v>
          </cell>
          <cell r="J85">
            <v>36101.51</v>
          </cell>
          <cell r="K85">
            <v>0</v>
          </cell>
        </row>
        <row r="86">
          <cell r="F86">
            <v>36101.51</v>
          </cell>
          <cell r="G86">
            <v>0</v>
          </cell>
          <cell r="H86">
            <v>36101.51</v>
          </cell>
          <cell r="I86">
            <v>0</v>
          </cell>
          <cell r="J86">
            <v>36101.51</v>
          </cell>
          <cell r="K86">
            <v>0</v>
          </cell>
        </row>
        <row r="88">
          <cell r="F88">
            <v>0</v>
          </cell>
          <cell r="G88">
            <v>0</v>
          </cell>
          <cell r="H88">
            <v>0</v>
          </cell>
          <cell r="I88">
            <v>0</v>
          </cell>
          <cell r="J88">
            <v>0</v>
          </cell>
          <cell r="K88">
            <v>0</v>
          </cell>
        </row>
        <row r="90">
          <cell r="F90">
            <v>0</v>
          </cell>
          <cell r="G90">
            <v>0</v>
          </cell>
          <cell r="H90">
            <v>0</v>
          </cell>
          <cell r="I90">
            <v>0</v>
          </cell>
          <cell r="J90">
            <v>0</v>
          </cell>
          <cell r="K90">
            <v>0</v>
          </cell>
        </row>
        <row r="92">
          <cell r="F92">
            <v>0</v>
          </cell>
          <cell r="G92">
            <v>0</v>
          </cell>
          <cell r="H92">
            <v>0</v>
          </cell>
          <cell r="I92">
            <v>0</v>
          </cell>
          <cell r="J92">
            <v>0</v>
          </cell>
          <cell r="K92">
            <v>0</v>
          </cell>
        </row>
        <row r="94">
          <cell r="F94">
            <v>462481</v>
          </cell>
          <cell r="G94">
            <v>0</v>
          </cell>
          <cell r="H94">
            <v>462481</v>
          </cell>
          <cell r="I94">
            <v>0</v>
          </cell>
          <cell r="J94">
            <v>462481</v>
          </cell>
          <cell r="K94">
            <v>354490</v>
          </cell>
        </row>
        <row r="95">
          <cell r="F95">
            <v>28176</v>
          </cell>
          <cell r="G95">
            <v>0</v>
          </cell>
          <cell r="H95">
            <v>28176</v>
          </cell>
          <cell r="I95">
            <v>0</v>
          </cell>
          <cell r="J95">
            <v>28176</v>
          </cell>
          <cell r="K95">
            <v>85772</v>
          </cell>
        </row>
        <row r="96">
          <cell r="F96">
            <v>490657</v>
          </cell>
          <cell r="G96">
            <v>0</v>
          </cell>
          <cell r="H96">
            <v>490657</v>
          </cell>
          <cell r="I96">
            <v>0</v>
          </cell>
          <cell r="J96">
            <v>490657</v>
          </cell>
          <cell r="K96">
            <v>440262</v>
          </cell>
        </row>
        <row r="98">
          <cell r="F98">
            <v>0</v>
          </cell>
          <cell r="G98">
            <v>0</v>
          </cell>
          <cell r="H98">
            <v>0</v>
          </cell>
          <cell r="I98">
            <v>0</v>
          </cell>
          <cell r="J98">
            <v>0</v>
          </cell>
          <cell r="K98">
            <v>0</v>
          </cell>
        </row>
        <row r="99">
          <cell r="F99">
            <v>0</v>
          </cell>
          <cell r="G99">
            <v>0</v>
          </cell>
          <cell r="H99">
            <v>0</v>
          </cell>
          <cell r="I99">
            <v>0</v>
          </cell>
          <cell r="J99">
            <v>0</v>
          </cell>
          <cell r="K99">
            <v>0</v>
          </cell>
        </row>
        <row r="101">
          <cell r="F101">
            <v>0</v>
          </cell>
          <cell r="G101">
            <v>0</v>
          </cell>
          <cell r="H101">
            <v>0</v>
          </cell>
          <cell r="I101">
            <v>0</v>
          </cell>
          <cell r="J101">
            <v>0</v>
          </cell>
          <cell r="K101">
            <v>0</v>
          </cell>
        </row>
        <row r="103">
          <cell r="F103">
            <v>11020</v>
          </cell>
          <cell r="G103">
            <v>0</v>
          </cell>
          <cell r="H103">
            <v>11020</v>
          </cell>
          <cell r="I103">
            <v>0</v>
          </cell>
          <cell r="J103">
            <v>11020</v>
          </cell>
          <cell r="K103">
            <v>48488</v>
          </cell>
        </row>
        <row r="104">
          <cell r="F104">
            <v>11020</v>
          </cell>
          <cell r="G104">
            <v>0</v>
          </cell>
          <cell r="H104">
            <v>11020</v>
          </cell>
          <cell r="I104">
            <v>0</v>
          </cell>
          <cell r="J104">
            <v>11020</v>
          </cell>
          <cell r="K104">
            <v>48488</v>
          </cell>
        </row>
        <row r="106">
          <cell r="F106">
            <v>8665</v>
          </cell>
          <cell r="G106">
            <v>0</v>
          </cell>
          <cell r="H106">
            <v>8665</v>
          </cell>
          <cell r="I106">
            <v>0</v>
          </cell>
          <cell r="J106">
            <v>8665</v>
          </cell>
          <cell r="K106">
            <v>0</v>
          </cell>
        </row>
        <row r="107">
          <cell r="F107">
            <v>171213.23</v>
          </cell>
          <cell r="G107">
            <v>0</v>
          </cell>
          <cell r="H107">
            <v>171213.23</v>
          </cell>
          <cell r="I107">
            <v>0</v>
          </cell>
          <cell r="J107">
            <v>171213.23</v>
          </cell>
          <cell r="K107">
            <v>110741.1</v>
          </cell>
        </row>
        <row r="108">
          <cell r="F108">
            <v>26281</v>
          </cell>
          <cell r="G108">
            <v>0</v>
          </cell>
          <cell r="H108">
            <v>26281</v>
          </cell>
          <cell r="I108">
            <v>0</v>
          </cell>
          <cell r="J108">
            <v>26281</v>
          </cell>
          <cell r="K108">
            <v>20841</v>
          </cell>
        </row>
        <row r="109">
          <cell r="F109">
            <v>206159.23</v>
          </cell>
          <cell r="G109">
            <v>0</v>
          </cell>
          <cell r="H109">
            <v>206159.23</v>
          </cell>
          <cell r="I109">
            <v>0</v>
          </cell>
          <cell r="J109">
            <v>206159.23</v>
          </cell>
          <cell r="K109">
            <v>131582.1</v>
          </cell>
        </row>
        <row r="111">
          <cell r="F111">
            <v>0</v>
          </cell>
          <cell r="G111">
            <v>0</v>
          </cell>
          <cell r="H111">
            <v>0</v>
          </cell>
          <cell r="I111">
            <v>0</v>
          </cell>
          <cell r="J111">
            <v>0</v>
          </cell>
          <cell r="K111">
            <v>0</v>
          </cell>
        </row>
        <row r="113">
          <cell r="F113">
            <v>0</v>
          </cell>
          <cell r="G113">
            <v>0</v>
          </cell>
          <cell r="H113">
            <v>0</v>
          </cell>
          <cell r="I113">
            <v>0</v>
          </cell>
          <cell r="J113">
            <v>0</v>
          </cell>
          <cell r="K113">
            <v>0</v>
          </cell>
        </row>
        <row r="115">
          <cell r="F115">
            <v>6378</v>
          </cell>
          <cell r="G115">
            <v>0</v>
          </cell>
          <cell r="H115">
            <v>6378</v>
          </cell>
          <cell r="I115">
            <v>0</v>
          </cell>
          <cell r="J115">
            <v>6378</v>
          </cell>
          <cell r="K115">
            <v>0</v>
          </cell>
        </row>
        <row r="116">
          <cell r="F116">
            <v>6378</v>
          </cell>
          <cell r="G116">
            <v>0</v>
          </cell>
          <cell r="H116">
            <v>6378</v>
          </cell>
          <cell r="I116">
            <v>0</v>
          </cell>
          <cell r="J116">
            <v>6378</v>
          </cell>
          <cell r="K116">
            <v>0</v>
          </cell>
        </row>
        <row r="118">
          <cell r="F118">
            <v>77002</v>
          </cell>
          <cell r="G118">
            <v>0</v>
          </cell>
          <cell r="H118">
            <v>77002</v>
          </cell>
          <cell r="I118">
            <v>0</v>
          </cell>
          <cell r="J118">
            <v>77002</v>
          </cell>
          <cell r="K118">
            <v>27425</v>
          </cell>
        </row>
        <row r="119">
          <cell r="F119">
            <v>77002</v>
          </cell>
          <cell r="G119">
            <v>0</v>
          </cell>
          <cell r="H119">
            <v>77002</v>
          </cell>
          <cell r="I119">
            <v>0</v>
          </cell>
          <cell r="J119">
            <v>77002</v>
          </cell>
          <cell r="K119">
            <v>27425</v>
          </cell>
        </row>
        <row r="121">
          <cell r="F121">
            <v>0</v>
          </cell>
          <cell r="G121">
            <v>0</v>
          </cell>
          <cell r="H121">
            <v>0</v>
          </cell>
          <cell r="I121">
            <v>0</v>
          </cell>
          <cell r="J121">
            <v>0</v>
          </cell>
          <cell r="K121">
            <v>0</v>
          </cell>
        </row>
        <row r="122">
          <cell r="F122">
            <v>0</v>
          </cell>
          <cell r="G122">
            <v>0</v>
          </cell>
          <cell r="H122">
            <v>0</v>
          </cell>
          <cell r="I122">
            <v>0</v>
          </cell>
          <cell r="J122">
            <v>0</v>
          </cell>
          <cell r="K122">
            <v>0</v>
          </cell>
        </row>
        <row r="124">
          <cell r="F124">
            <v>3033</v>
          </cell>
          <cell r="G124">
            <v>0</v>
          </cell>
          <cell r="H124">
            <v>3033</v>
          </cell>
          <cell r="I124">
            <v>0</v>
          </cell>
          <cell r="J124">
            <v>3033</v>
          </cell>
          <cell r="K124">
            <v>0</v>
          </cell>
        </row>
        <row r="125">
          <cell r="F125">
            <v>3033</v>
          </cell>
          <cell r="G125">
            <v>0</v>
          </cell>
          <cell r="H125">
            <v>3033</v>
          </cell>
          <cell r="I125">
            <v>0</v>
          </cell>
          <cell r="J125">
            <v>3033</v>
          </cell>
          <cell r="K125">
            <v>0</v>
          </cell>
        </row>
        <row r="126">
          <cell r="F126">
            <v>5001829.32</v>
          </cell>
          <cell r="G126">
            <v>0</v>
          </cell>
          <cell r="H126">
            <v>5001829.32</v>
          </cell>
          <cell r="I126">
            <v>0</v>
          </cell>
          <cell r="J126">
            <v>5001829.32</v>
          </cell>
          <cell r="K126">
            <v>5933058.9999999991</v>
          </cell>
        </row>
      </sheetData>
      <sheetData sheetId="2" refreshError="1"/>
      <sheetData sheetId="3" refreshError="1"/>
      <sheetData sheetId="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ACC"/>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Sheet2"/>
      <sheetName val="Valuation"/>
      <sheetName val="EVA vs FCF Graph"/>
      <sheetName val="Input"/>
      <sheetName val="DAdvisorDetailCSD-20030128"/>
      <sheetName val="DAdvisorDetailCSD-20030129"/>
      <sheetName val="DAdvisorDetailCSD-20030130"/>
      <sheetName val="DAdvisorDetailCSD-20030131"/>
      <sheetName val="DAdvisorDetailCSD-20030201"/>
      <sheetName val="Table"/>
    </sheetNames>
    <sheetDataSet>
      <sheetData sheetId="0" refreshError="1">
        <row r="5">
          <cell r="A5">
            <v>1</v>
          </cell>
          <cell r="B5">
            <v>1</v>
          </cell>
          <cell r="C5">
            <v>0</v>
          </cell>
          <cell r="E5" t="str">
            <v>M30</v>
          </cell>
          <cell r="F5">
            <v>2000</v>
          </cell>
          <cell r="H5" t="str">
            <v>M30</v>
          </cell>
          <cell r="I5">
            <v>0</v>
          </cell>
          <cell r="Q5" t="str">
            <v>M30</v>
          </cell>
          <cell r="R5">
            <v>2800</v>
          </cell>
          <cell r="T5">
            <v>0</v>
          </cell>
          <cell r="U5">
            <v>0</v>
          </cell>
        </row>
        <row r="6">
          <cell r="A6">
            <v>2501</v>
          </cell>
          <cell r="B6">
            <v>1.33</v>
          </cell>
          <cell r="C6">
            <v>0</v>
          </cell>
          <cell r="E6" t="str">
            <v>M20</v>
          </cell>
          <cell r="F6">
            <v>1150</v>
          </cell>
          <cell r="H6" t="str">
            <v>M20</v>
          </cell>
          <cell r="I6">
            <v>0</v>
          </cell>
          <cell r="Q6" t="str">
            <v>M20</v>
          </cell>
          <cell r="R6">
            <v>2350</v>
          </cell>
          <cell r="T6">
            <v>4001</v>
          </cell>
          <cell r="U6">
            <v>10</v>
          </cell>
        </row>
        <row r="7">
          <cell r="A7">
            <v>5001</v>
          </cell>
          <cell r="B7">
            <v>1.5</v>
          </cell>
          <cell r="C7">
            <v>10000</v>
          </cell>
          <cell r="E7" t="str">
            <v>M10</v>
          </cell>
          <cell r="F7">
            <v>1100</v>
          </cell>
          <cell r="H7" t="str">
            <v>M10</v>
          </cell>
          <cell r="I7">
            <v>0</v>
          </cell>
          <cell r="Q7" t="str">
            <v>M10</v>
          </cell>
          <cell r="R7">
            <v>1900</v>
          </cell>
          <cell r="T7">
            <v>7501</v>
          </cell>
          <cell r="U7">
            <v>15</v>
          </cell>
        </row>
        <row r="8">
          <cell r="A8">
            <v>9001</v>
          </cell>
          <cell r="B8">
            <v>1.5</v>
          </cell>
          <cell r="C8">
            <v>15000</v>
          </cell>
          <cell r="E8" t="str">
            <v>M05</v>
          </cell>
          <cell r="F8">
            <v>1000</v>
          </cell>
          <cell r="H8" t="str">
            <v>M05</v>
          </cell>
          <cell r="I8">
            <v>0</v>
          </cell>
          <cell r="Q8" t="str">
            <v>M05</v>
          </cell>
          <cell r="R8">
            <v>1600</v>
          </cell>
          <cell r="T8">
            <v>50000</v>
          </cell>
          <cell r="U8">
            <v>15</v>
          </cell>
        </row>
        <row r="9">
          <cell r="A9">
            <v>20001</v>
          </cell>
          <cell r="B9">
            <v>1.5</v>
          </cell>
          <cell r="C9">
            <v>15000</v>
          </cell>
          <cell r="E9" t="str">
            <v>E60</v>
          </cell>
          <cell r="F9">
            <v>0</v>
          </cell>
          <cell r="H9" t="str">
            <v>E60</v>
          </cell>
          <cell r="I9">
            <v>0</v>
          </cell>
          <cell r="Q9" t="str">
            <v>E60</v>
          </cell>
          <cell r="R9">
            <v>1300</v>
          </cell>
        </row>
        <row r="10">
          <cell r="E10" t="str">
            <v>E50</v>
          </cell>
          <cell r="F10">
            <v>0</v>
          </cell>
          <cell r="H10" t="str">
            <v>E50</v>
          </cell>
          <cell r="I10">
            <v>0</v>
          </cell>
          <cell r="Q10" t="str">
            <v>E50</v>
          </cell>
          <cell r="R10">
            <v>1125</v>
          </cell>
        </row>
        <row r="11">
          <cell r="E11" t="str">
            <v>E40</v>
          </cell>
          <cell r="F11">
            <v>0</v>
          </cell>
          <cell r="H11" t="str">
            <v>E40</v>
          </cell>
          <cell r="I11">
            <v>0</v>
          </cell>
          <cell r="Q11" t="str">
            <v>E40</v>
          </cell>
          <cell r="R11">
            <v>1000</v>
          </cell>
        </row>
        <row r="12">
          <cell r="E12" t="str">
            <v>E30</v>
          </cell>
          <cell r="F12">
            <v>0</v>
          </cell>
          <cell r="H12" t="str">
            <v>E30</v>
          </cell>
          <cell r="I12">
            <v>0</v>
          </cell>
          <cell r="Q12" t="str">
            <v>E30</v>
          </cell>
          <cell r="R12">
            <v>875</v>
          </cell>
        </row>
        <row r="13">
          <cell r="E13" t="str">
            <v>E20</v>
          </cell>
          <cell r="F13">
            <v>0</v>
          </cell>
          <cell r="H13" t="str">
            <v>E20</v>
          </cell>
          <cell r="I13">
            <v>0</v>
          </cell>
          <cell r="Q13" t="str">
            <v>E20</v>
          </cell>
          <cell r="R13">
            <v>700</v>
          </cell>
        </row>
        <row r="14">
          <cell r="E14" t="str">
            <v>E10</v>
          </cell>
          <cell r="F14">
            <v>0</v>
          </cell>
          <cell r="H14" t="str">
            <v>E10</v>
          </cell>
          <cell r="I14">
            <v>0</v>
          </cell>
          <cell r="Q14" t="str">
            <v>E10</v>
          </cell>
          <cell r="R14">
            <v>600</v>
          </cell>
        </row>
        <row r="15">
          <cell r="E15" t="str">
            <v>R80</v>
          </cell>
          <cell r="F15">
            <v>900</v>
          </cell>
          <cell r="H15" t="str">
            <v>R80</v>
          </cell>
          <cell r="I15">
            <v>0</v>
          </cell>
          <cell r="Q15" t="str">
            <v>R80</v>
          </cell>
          <cell r="R15">
            <v>2250</v>
          </cell>
        </row>
        <row r="16">
          <cell r="E16" t="str">
            <v>R70</v>
          </cell>
          <cell r="F16">
            <v>600</v>
          </cell>
          <cell r="H16" t="str">
            <v>R70</v>
          </cell>
          <cell r="I16">
            <v>0</v>
          </cell>
          <cell r="Q16" t="str">
            <v>R70</v>
          </cell>
          <cell r="R16">
            <v>1600</v>
          </cell>
        </row>
        <row r="17">
          <cell r="E17" t="str">
            <v>R60</v>
          </cell>
          <cell r="F17">
            <v>0</v>
          </cell>
          <cell r="H17" t="str">
            <v>R60</v>
          </cell>
          <cell r="I17">
            <v>0</v>
          </cell>
          <cell r="Q17" t="str">
            <v>R60</v>
          </cell>
          <cell r="R17">
            <v>1100</v>
          </cell>
        </row>
        <row r="18">
          <cell r="E18" t="str">
            <v>R50</v>
          </cell>
          <cell r="F18">
            <v>0</v>
          </cell>
          <cell r="H18" t="str">
            <v>R50</v>
          </cell>
          <cell r="I18">
            <v>0</v>
          </cell>
          <cell r="Q18" t="str">
            <v>R50</v>
          </cell>
          <cell r="R18">
            <v>825</v>
          </cell>
        </row>
        <row r="19">
          <cell r="E19" t="str">
            <v>R30</v>
          </cell>
          <cell r="F19">
            <v>0</v>
          </cell>
          <cell r="H19" t="str">
            <v>R30</v>
          </cell>
          <cell r="I19">
            <v>0</v>
          </cell>
          <cell r="Q19" t="str">
            <v>R30</v>
          </cell>
          <cell r="R19">
            <v>750</v>
          </cell>
        </row>
        <row r="20">
          <cell r="E20" t="str">
            <v>R20</v>
          </cell>
          <cell r="F20">
            <v>0</v>
          </cell>
          <cell r="H20" t="str">
            <v>R20</v>
          </cell>
          <cell r="I20">
            <v>0</v>
          </cell>
          <cell r="Q20" t="str">
            <v>R20</v>
          </cell>
          <cell r="R20">
            <v>600</v>
          </cell>
        </row>
        <row r="21">
          <cell r="E21" t="str">
            <v>R10</v>
          </cell>
          <cell r="F21">
            <v>0</v>
          </cell>
          <cell r="H21" t="str">
            <v>R10</v>
          </cell>
          <cell r="I21">
            <v>0</v>
          </cell>
          <cell r="Q21" t="str">
            <v>R10</v>
          </cell>
          <cell r="R21">
            <v>425</v>
          </cell>
        </row>
        <row r="22">
          <cell r="E22" t="str">
            <v>R05</v>
          </cell>
          <cell r="F22">
            <v>0</v>
          </cell>
          <cell r="H22" t="str">
            <v>R05</v>
          </cell>
          <cell r="I22">
            <v>0</v>
          </cell>
          <cell r="Q22" t="str">
            <v>R05</v>
          </cell>
          <cell r="R22">
            <v>375</v>
          </cell>
        </row>
        <row r="23">
          <cell r="E23" t="str">
            <v>S10</v>
          </cell>
          <cell r="F23">
            <v>0</v>
          </cell>
          <cell r="H23" t="str">
            <v>S10</v>
          </cell>
          <cell r="I23">
            <v>0</v>
          </cell>
          <cell r="Q23" t="str">
            <v>S10</v>
          </cell>
          <cell r="R23">
            <v>475</v>
          </cell>
        </row>
        <row r="24">
          <cell r="E24" t="str">
            <v>S20</v>
          </cell>
          <cell r="F24">
            <v>0</v>
          </cell>
          <cell r="H24" t="str">
            <v>S20</v>
          </cell>
          <cell r="I24">
            <v>0</v>
          </cell>
          <cell r="Q24" t="str">
            <v>S20</v>
          </cell>
          <cell r="R24">
            <v>600</v>
          </cell>
        </row>
        <row r="25">
          <cell r="E25" t="str">
            <v>S30</v>
          </cell>
          <cell r="F25">
            <v>0</v>
          </cell>
          <cell r="H25" t="str">
            <v>S30</v>
          </cell>
          <cell r="I25">
            <v>0</v>
          </cell>
          <cell r="Q25" t="str">
            <v>S30</v>
          </cell>
          <cell r="R25">
            <v>725</v>
          </cell>
        </row>
        <row r="26">
          <cell r="E26" t="str">
            <v>S40</v>
          </cell>
          <cell r="F26">
            <v>0</v>
          </cell>
          <cell r="H26" t="str">
            <v>S40</v>
          </cell>
          <cell r="I26">
            <v>0</v>
          </cell>
          <cell r="Q26" t="str">
            <v>S40</v>
          </cell>
          <cell r="R26">
            <v>900</v>
          </cell>
        </row>
        <row r="27">
          <cell r="E27" t="str">
            <v>TRN</v>
          </cell>
          <cell r="F27">
            <v>0</v>
          </cell>
          <cell r="H27" t="str">
            <v>TRN</v>
          </cell>
          <cell r="I27">
            <v>0</v>
          </cell>
          <cell r="Q27" t="str">
            <v>TRN</v>
          </cell>
          <cell r="R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y &amp; Valuation"/>
      <sheetName val="Summary USD"/>
      <sheetName val="Summary INR"/>
      <sheetName val="Essar Ports Consolidated_USD"/>
      <sheetName val="Essar Ports Consolidated"/>
      <sheetName val="Vadinar Consolidated"/>
      <sheetName val="Hazira"/>
      <sheetName val="Paradip1 Iron ore"/>
      <sheetName val="Salaya"/>
      <sheetName val="Paradip2 Coal"/>
      <sheetName val="EPLHoldco"/>
      <sheetName val="FY12_Numbers"/>
      <sheetName val="Vadinar"/>
      <sheetName val="Vadinar Expansion"/>
      <sheetName val="Vadinar + Vadinar expn"/>
      <sheetName val="Vadinar 3P storage"/>
      <sheetName val="Dollarization assumptions"/>
      <sheetName val="Capex Assump"/>
      <sheetName val="Taxcalculations"/>
      <sheetName val="Concession and COD Assump"/>
      <sheetName val="Exch, Tax, and otherassump"/>
      <sheetName val="Traffic and Revenue assump"/>
      <sheetName val="Opex Assump"/>
      <sheetName val="Debt &amp; Interest Schedules"/>
      <sheetName val="Relative Valuation"/>
      <sheetName val="Internal Accruals"/>
      <sheetName val="VOTL_Facilities_Summary_Dollard"/>
      <sheetName val="VOTL_Facilities_Summary"/>
      <sheetName val="Consolidated"/>
      <sheetName val="Facility-wise work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7">
          <cell r="B17">
            <v>0.20007750000000002</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longtermOptions (3)"/>
      <sheetName val="NewlongtermOptions (2)"/>
    </sheetNames>
    <sheetDataSet>
      <sheetData sheetId="0"/>
      <sheetData sheetId="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List"/>
      <sheetName val="Master Price List"/>
      <sheetName val="Configurations2"/>
      <sheetName val="Config-unbundle"/>
    </sheetNames>
    <sheetDataSet>
      <sheetData sheetId="0"/>
      <sheetData sheetId="1" refreshError="1">
        <row r="8">
          <cell r="A8">
            <v>10001</v>
          </cell>
          <cell r="C8" t="str">
            <v>AF5</v>
          </cell>
          <cell r="D8" t="str">
            <v>Air Filter 5-Pack</v>
          </cell>
          <cell r="E8">
            <v>300</v>
          </cell>
          <cell r="F8" t="str">
            <v>C</v>
          </cell>
          <cell r="G8" t="str">
            <v>1 year</v>
          </cell>
          <cell r="H8" t="str">
            <v>Purchase at list price</v>
          </cell>
          <cell r="I8" t="str">
            <v>Purchase at list price</v>
          </cell>
          <cell r="J8" t="str">
            <v>Purchase at list price</v>
          </cell>
          <cell r="K8" t="str">
            <v>Purchase at list price</v>
          </cell>
          <cell r="L8" t="str">
            <v>Purchase at list price</v>
          </cell>
          <cell r="M8" t="str">
            <v>Purchase at list price</v>
          </cell>
        </row>
        <row r="9">
          <cell r="A9">
            <v>15001</v>
          </cell>
          <cell r="C9" t="str">
            <v>RED-DS3R16-PAK</v>
          </cell>
          <cell r="D9" t="str">
            <v>Red 1:6 DS3 TSU (incl: 7xTSU-155, 6xDS3-LIU1-1N, 1xDS3-LIU1-316MUX, and 1xDS3-MID-316) ** avail Rel 1.1**</v>
          </cell>
          <cell r="E9">
            <v>270000</v>
          </cell>
          <cell r="F9" t="str">
            <v>C</v>
          </cell>
          <cell r="G9" t="str">
            <v>1 year</v>
          </cell>
          <cell r="I9">
            <v>18900</v>
          </cell>
          <cell r="J9">
            <v>21600</v>
          </cell>
          <cell r="K9">
            <v>32400</v>
          </cell>
          <cell r="L9">
            <v>45900</v>
          </cell>
          <cell r="M9">
            <v>13500</v>
          </cell>
        </row>
        <row r="10">
          <cell r="A10">
            <v>15002</v>
          </cell>
          <cell r="C10" t="str">
            <v>SPR-CE-PAK</v>
          </cell>
          <cell r="D10" t="str">
            <v>Common Equipment Spares Kit (includes one of: CP, SIU, TIU, HDU), to be ordered at initial order only</v>
          </cell>
          <cell r="E10">
            <v>40000</v>
          </cell>
          <cell r="F10" t="str">
            <v>C</v>
          </cell>
          <cell r="G10" t="str">
            <v>1 year</v>
          </cell>
          <cell r="I10">
            <v>2800</v>
          </cell>
          <cell r="J10">
            <v>3200</v>
          </cell>
          <cell r="K10">
            <v>4800</v>
          </cell>
        </row>
        <row r="11">
          <cell r="A11">
            <v>20000</v>
          </cell>
          <cell r="C11" t="str">
            <v>SPR-RACK</v>
          </cell>
          <cell r="D11" t="str">
            <v>Rack-mountable Spares Cabinet for 1 Chassis worth of Spares</v>
          </cell>
          <cell r="E11">
            <v>6000</v>
          </cell>
          <cell r="F11" t="str">
            <v>C</v>
          </cell>
          <cell r="G11" t="str">
            <v>1 year</v>
          </cell>
          <cell r="H11" t="str">
            <v>Purchase at list price</v>
          </cell>
          <cell r="I11" t="str">
            <v>Purchase at list price</v>
          </cell>
          <cell r="J11" t="str">
            <v>Purchase at list price</v>
          </cell>
          <cell r="K11" t="str">
            <v>Purchase at list price</v>
          </cell>
          <cell r="L11" t="str">
            <v>Purchase at list price</v>
          </cell>
          <cell r="M11" t="str">
            <v>Purchase at list price</v>
          </cell>
        </row>
        <row r="12">
          <cell r="A12">
            <v>20001</v>
          </cell>
          <cell r="D12" t="str">
            <v>Rear safety shield covers entire back of ICS2000 chassis</v>
          </cell>
          <cell r="E12">
            <v>240</v>
          </cell>
          <cell r="F12" t="str">
            <v>A</v>
          </cell>
          <cell r="G12" t="str">
            <v>1 year</v>
          </cell>
          <cell r="H12" t="str">
            <v>Purchase at list price</v>
          </cell>
          <cell r="I12" t="str">
            <v>Purchase at list price</v>
          </cell>
          <cell r="J12" t="str">
            <v>Purchase at list price</v>
          </cell>
          <cell r="K12" t="str">
            <v>Purchase at list price</v>
          </cell>
          <cell r="L12" t="str">
            <v>Purchase at list price</v>
          </cell>
          <cell r="M12" t="str">
            <v>Purchase at list price</v>
          </cell>
        </row>
        <row r="13">
          <cell r="A13">
            <v>21000</v>
          </cell>
          <cell r="B13">
            <v>435186</v>
          </cell>
          <cell r="C13" t="str">
            <v>CHS</v>
          </cell>
          <cell r="D13" t="str">
            <v>Chassis (includes bare chassis, DC power distribution, mid-plane, fan tray assemblies, and CD-ROM documentation)</v>
          </cell>
          <cell r="E13">
            <v>40549.5</v>
          </cell>
          <cell r="F13" t="str">
            <v>C</v>
          </cell>
          <cell r="G13" t="str">
            <v>1 year</v>
          </cell>
          <cell r="I13">
            <v>2838.4650000000001</v>
          </cell>
          <cell r="J13">
            <v>3243.96</v>
          </cell>
          <cell r="K13">
            <v>4865.9399999999996</v>
          </cell>
          <cell r="L13">
            <v>6893.4150000000009</v>
          </cell>
          <cell r="M13">
            <v>2027.4749999999999</v>
          </cell>
        </row>
        <row r="14">
          <cell r="A14">
            <v>23000</v>
          </cell>
          <cell r="C14" t="str">
            <v>RED-CHS-PAK</v>
          </cell>
          <cell r="D14" t="str">
            <v>Redundant Chassis (includes CHS plus two of CP, SIU, HDU, TIU)</v>
          </cell>
          <cell r="E14">
            <v>120000</v>
          </cell>
          <cell r="F14" t="str">
            <v>C</v>
          </cell>
          <cell r="G14" t="str">
            <v>1 year</v>
          </cell>
          <cell r="I14">
            <v>8400</v>
          </cell>
          <cell r="J14">
            <v>9600</v>
          </cell>
          <cell r="K14">
            <v>14400</v>
          </cell>
          <cell r="L14">
            <v>20400</v>
          </cell>
          <cell r="M14">
            <v>6000</v>
          </cell>
        </row>
        <row r="15">
          <cell r="A15">
            <v>29001</v>
          </cell>
          <cell r="D15" t="str">
            <v>Front Filler Panel</v>
          </cell>
          <cell r="E15">
            <v>100</v>
          </cell>
          <cell r="F15" t="str">
            <v>A</v>
          </cell>
          <cell r="G15" t="str">
            <v>1 year</v>
          </cell>
          <cell r="H15" t="str">
            <v>Purchase at list price</v>
          </cell>
          <cell r="I15" t="str">
            <v>Purchase at list price</v>
          </cell>
          <cell r="J15" t="str">
            <v>Purchase at list price</v>
          </cell>
          <cell r="K15" t="str">
            <v>Purchase at list price</v>
          </cell>
          <cell r="L15" t="str">
            <v>Purchase at list price</v>
          </cell>
          <cell r="M15" t="str">
            <v>Purchase at list price</v>
          </cell>
        </row>
        <row r="16">
          <cell r="A16">
            <v>29002</v>
          </cell>
          <cell r="D16" t="str">
            <v>Rear Filler Panel</v>
          </cell>
          <cell r="E16">
            <v>100</v>
          </cell>
          <cell r="F16" t="str">
            <v>A</v>
          </cell>
          <cell r="G16" t="str">
            <v>1 year</v>
          </cell>
          <cell r="H16" t="str">
            <v>Purchase at list price</v>
          </cell>
          <cell r="I16" t="str">
            <v>Purchase at list price</v>
          </cell>
          <cell r="J16" t="str">
            <v>Purchase at list price</v>
          </cell>
          <cell r="K16" t="str">
            <v>Purchase at list price</v>
          </cell>
          <cell r="L16" t="str">
            <v>Purchase at list price</v>
          </cell>
          <cell r="M16" t="str">
            <v>Purchase at list price</v>
          </cell>
        </row>
        <row r="17">
          <cell r="A17">
            <v>29003</v>
          </cell>
          <cell r="D17" t="str">
            <v>TIU Blank Panel</v>
          </cell>
          <cell r="E17">
            <v>100</v>
          </cell>
          <cell r="F17" t="str">
            <v>A</v>
          </cell>
          <cell r="G17" t="str">
            <v>1 year</v>
          </cell>
          <cell r="H17" t="str">
            <v>Purchase at list price</v>
          </cell>
          <cell r="I17" t="str">
            <v>Purchase at list price</v>
          </cell>
          <cell r="J17" t="str">
            <v>Purchase at list price</v>
          </cell>
          <cell r="K17" t="str">
            <v>Purchase at list price</v>
          </cell>
          <cell r="L17" t="str">
            <v>Purchase at list price</v>
          </cell>
          <cell r="M17" t="str">
            <v>Purchase at list price</v>
          </cell>
        </row>
        <row r="18">
          <cell r="A18">
            <v>29004</v>
          </cell>
          <cell r="D18" t="str">
            <v>SIU Blank Panel</v>
          </cell>
          <cell r="E18">
            <v>100</v>
          </cell>
          <cell r="F18" t="str">
            <v>A</v>
          </cell>
          <cell r="G18" t="str">
            <v>1 year</v>
          </cell>
          <cell r="H18" t="str">
            <v>Purchase at list price</v>
          </cell>
          <cell r="I18" t="str">
            <v>Purchase at list price</v>
          </cell>
          <cell r="J18" t="str">
            <v>Purchase at list price</v>
          </cell>
          <cell r="K18" t="str">
            <v>Purchase at list price</v>
          </cell>
          <cell r="L18" t="str">
            <v>Purchase at list price</v>
          </cell>
          <cell r="M18" t="str">
            <v>Purchase at list price</v>
          </cell>
        </row>
        <row r="19">
          <cell r="A19">
            <v>29005</v>
          </cell>
          <cell r="D19" t="str">
            <v>HDU Blank Panel</v>
          </cell>
          <cell r="E19">
            <v>100</v>
          </cell>
          <cell r="F19" t="str">
            <v>A</v>
          </cell>
          <cell r="G19" t="str">
            <v>1 year</v>
          </cell>
          <cell r="H19" t="str">
            <v>Purchase at list price</v>
          </cell>
          <cell r="I19" t="str">
            <v>Purchase at list price</v>
          </cell>
          <cell r="J19" t="str">
            <v>Purchase at list price</v>
          </cell>
          <cell r="K19" t="str">
            <v>Purchase at list price</v>
          </cell>
          <cell r="L19" t="str">
            <v>Purchase at list price</v>
          </cell>
          <cell r="M19" t="str">
            <v>Purchase at list price</v>
          </cell>
        </row>
        <row r="20">
          <cell r="A20">
            <v>30100</v>
          </cell>
          <cell r="B20">
            <v>262015</v>
          </cell>
          <cell r="C20" t="str">
            <v>TSU-155</v>
          </cell>
          <cell r="D20" t="str">
            <v>TDM Service Unit - 155M for OC3 or DS3 LIU1s</v>
          </cell>
          <cell r="E20">
            <v>41250</v>
          </cell>
          <cell r="F20" t="str">
            <v>C</v>
          </cell>
          <cell r="G20" t="str">
            <v>1 year</v>
          </cell>
          <cell r="I20">
            <v>2887.5</v>
          </cell>
          <cell r="J20">
            <v>3300</v>
          </cell>
          <cell r="K20">
            <v>4950</v>
          </cell>
          <cell r="L20">
            <v>7012.5</v>
          </cell>
          <cell r="M20">
            <v>2062.5</v>
          </cell>
        </row>
        <row r="21">
          <cell r="A21">
            <v>30201</v>
          </cell>
          <cell r="B21">
            <v>262016</v>
          </cell>
          <cell r="C21" t="str">
            <v>CP</v>
          </cell>
          <cell r="D21" t="str">
            <v>Control Processor Module</v>
          </cell>
          <cell r="E21">
            <v>44250</v>
          </cell>
          <cell r="F21" t="str">
            <v>C</v>
          </cell>
          <cell r="G21" t="str">
            <v>1 year</v>
          </cell>
          <cell r="I21">
            <v>3097.5</v>
          </cell>
          <cell r="J21">
            <v>3540</v>
          </cell>
          <cell r="K21">
            <v>5310</v>
          </cell>
          <cell r="L21">
            <v>7522.5</v>
          </cell>
          <cell r="M21">
            <v>2212.5</v>
          </cell>
        </row>
        <row r="22">
          <cell r="A22">
            <v>30300</v>
          </cell>
          <cell r="B22">
            <v>262017</v>
          </cell>
          <cell r="C22" t="str">
            <v>ASU-155</v>
          </cell>
          <cell r="D22" t="str">
            <v>ATM Service Unit - 155M for OC3 or DS3 LIU1s</v>
          </cell>
          <cell r="E22">
            <v>35700</v>
          </cell>
          <cell r="F22" t="str">
            <v>C</v>
          </cell>
          <cell r="G22" t="str">
            <v>1 year</v>
          </cell>
          <cell r="I22">
            <v>2499</v>
          </cell>
          <cell r="J22">
            <v>2856</v>
          </cell>
          <cell r="K22">
            <v>4284</v>
          </cell>
          <cell r="L22">
            <v>6069</v>
          </cell>
          <cell r="M22">
            <v>1785</v>
          </cell>
        </row>
        <row r="23">
          <cell r="A23">
            <v>30400</v>
          </cell>
          <cell r="B23">
            <v>262018</v>
          </cell>
          <cell r="C23" t="str">
            <v>SIU</v>
          </cell>
          <cell r="D23" t="str">
            <v xml:space="preserve">System Interface Unit </v>
          </cell>
          <cell r="E23">
            <v>2250</v>
          </cell>
          <cell r="F23" t="str">
            <v>C</v>
          </cell>
          <cell r="G23" t="str">
            <v>1 year</v>
          </cell>
          <cell r="I23">
            <v>157.5</v>
          </cell>
          <cell r="J23">
            <v>180</v>
          </cell>
          <cell r="K23">
            <v>270</v>
          </cell>
          <cell r="L23">
            <v>382.5</v>
          </cell>
          <cell r="M23">
            <v>112.5</v>
          </cell>
        </row>
        <row r="24">
          <cell r="A24">
            <v>30500</v>
          </cell>
          <cell r="B24">
            <v>262019</v>
          </cell>
          <cell r="C24" t="str">
            <v>TIU</v>
          </cell>
          <cell r="D24" t="str">
            <v>Timing Interface Unit</v>
          </cell>
          <cell r="E24">
            <v>8250</v>
          </cell>
          <cell r="F24" t="str">
            <v>C</v>
          </cell>
          <cell r="G24" t="str">
            <v>1 year</v>
          </cell>
          <cell r="I24">
            <v>577.5</v>
          </cell>
          <cell r="J24">
            <v>660</v>
          </cell>
          <cell r="K24">
            <v>990</v>
          </cell>
          <cell r="L24">
            <v>1402.5</v>
          </cell>
          <cell r="M24">
            <v>412.5</v>
          </cell>
        </row>
        <row r="25">
          <cell r="A25">
            <v>31000</v>
          </cell>
          <cell r="B25">
            <v>435185</v>
          </cell>
          <cell r="C25" t="str">
            <v>Fan Tray</v>
          </cell>
          <cell r="D25" t="str">
            <v>Fan Tray Assemblies</v>
          </cell>
          <cell r="E25">
            <v>7150</v>
          </cell>
          <cell r="F25" t="str">
            <v>C</v>
          </cell>
          <cell r="G25" t="str">
            <v>1 year</v>
          </cell>
          <cell r="H25" t="str">
            <v>Purchase at list price</v>
          </cell>
          <cell r="I25" t="str">
            <v>Purchase at list price</v>
          </cell>
          <cell r="J25" t="str">
            <v>Purchase at list price</v>
          </cell>
          <cell r="K25" t="str">
            <v>Purchase at list price</v>
          </cell>
          <cell r="L25" t="str">
            <v>Purchase at list price</v>
          </cell>
          <cell r="M25" t="str">
            <v>Purchase at list price</v>
          </cell>
        </row>
        <row r="26">
          <cell r="A26">
            <v>31200</v>
          </cell>
          <cell r="C26" t="str">
            <v>TSP</v>
          </cell>
          <cell r="D26" t="str">
            <v>Time Slot Processor **available Rel 2.x, includes the following software:
- G.711 Codec
- Echo Cancellation (G.168)
- Tone Generation / Detection</v>
          </cell>
          <cell r="E26">
            <v>50000</v>
          </cell>
          <cell r="F26" t="str">
            <v>C</v>
          </cell>
          <cell r="G26" t="str">
            <v>1 year</v>
          </cell>
          <cell r="H26">
            <v>1500</v>
          </cell>
          <cell r="I26">
            <v>3000</v>
          </cell>
          <cell r="J26">
            <v>4000</v>
          </cell>
          <cell r="K26">
            <v>6000</v>
          </cell>
          <cell r="L26">
            <v>8500</v>
          </cell>
          <cell r="M26">
            <v>2500</v>
          </cell>
        </row>
        <row r="27">
          <cell r="A27">
            <v>31400</v>
          </cell>
          <cell r="C27" t="str">
            <v>ASU-622</v>
          </cell>
          <cell r="D27" t="str">
            <v>ATM Service Unit - 622M for QuadOC3/OC12 LIU2s   **available Rel 1.1**</v>
          </cell>
          <cell r="E27">
            <v>49000</v>
          </cell>
          <cell r="F27" t="str">
            <v>C</v>
          </cell>
          <cell r="G27" t="str">
            <v>1 year</v>
          </cell>
          <cell r="I27">
            <v>3430</v>
          </cell>
          <cell r="J27">
            <v>3920</v>
          </cell>
          <cell r="K27">
            <v>5880</v>
          </cell>
          <cell r="L27">
            <v>8330</v>
          </cell>
          <cell r="M27">
            <v>2450</v>
          </cell>
        </row>
        <row r="28">
          <cell r="A28">
            <v>31700</v>
          </cell>
          <cell r="B28">
            <v>262021</v>
          </cell>
          <cell r="C28" t="str">
            <v>HDU</v>
          </cell>
          <cell r="D28" t="str">
            <v>Hard Drive Unit</v>
          </cell>
          <cell r="E28">
            <v>4100</v>
          </cell>
          <cell r="F28" t="str">
            <v>C</v>
          </cell>
          <cell r="G28" t="str">
            <v>1 year</v>
          </cell>
          <cell r="I28">
            <v>287</v>
          </cell>
          <cell r="J28">
            <v>328</v>
          </cell>
          <cell r="K28">
            <v>492</v>
          </cell>
          <cell r="L28">
            <v>697</v>
          </cell>
          <cell r="M28">
            <v>205</v>
          </cell>
        </row>
        <row r="29">
          <cell r="A29">
            <v>32802</v>
          </cell>
          <cell r="B29">
            <v>262030</v>
          </cell>
          <cell r="C29" t="str">
            <v>OC3-LIM1-SMIR</v>
          </cell>
          <cell r="D29" t="str">
            <v>OC3 Line Interface Module, Single Mode/Intermediate Range, use two per OC3 LIU1</v>
          </cell>
          <cell r="E29">
            <v>3750</v>
          </cell>
          <cell r="F29" t="str">
            <v>C</v>
          </cell>
          <cell r="G29" t="str">
            <v>1 year</v>
          </cell>
          <cell r="I29">
            <v>187.5</v>
          </cell>
          <cell r="J29">
            <v>225</v>
          </cell>
          <cell r="K29">
            <v>375</v>
          </cell>
          <cell r="L29">
            <v>562.5</v>
          </cell>
          <cell r="M29">
            <v>112.5</v>
          </cell>
        </row>
        <row r="30">
          <cell r="A30">
            <v>33100</v>
          </cell>
          <cell r="C30" t="str">
            <v>DS3-MID-316</v>
          </cell>
          <cell r="D30" t="str">
            <v>1:N Midplane (for use with 34400 and 33300 only)</v>
          </cell>
          <cell r="E30">
            <v>3800</v>
          </cell>
          <cell r="F30" t="str">
            <v>C</v>
          </cell>
          <cell r="G30" t="str">
            <v>1 year</v>
          </cell>
          <cell r="I30">
            <v>190</v>
          </cell>
          <cell r="J30">
            <v>228</v>
          </cell>
          <cell r="K30">
            <v>380</v>
          </cell>
          <cell r="L30">
            <v>570</v>
          </cell>
          <cell r="M30">
            <v>114</v>
          </cell>
        </row>
        <row r="31">
          <cell r="A31">
            <v>33300</v>
          </cell>
          <cell r="C31" t="str">
            <v>DS3-LIU1-316MUX</v>
          </cell>
          <cell r="D31" t="str">
            <v>1:6 Redundant DS3 Line Interface Unit Mux Card for 1:N DS3 LIU's (34400's) and Midplane (33100)</v>
          </cell>
          <cell r="E31">
            <v>3500</v>
          </cell>
          <cell r="F31" t="str">
            <v>C</v>
          </cell>
          <cell r="G31" t="str">
            <v>1 year</v>
          </cell>
          <cell r="I31">
            <v>175</v>
          </cell>
          <cell r="J31">
            <v>210</v>
          </cell>
          <cell r="K31">
            <v>350</v>
          </cell>
          <cell r="L31">
            <v>525</v>
          </cell>
          <cell r="M31">
            <v>105</v>
          </cell>
        </row>
        <row r="32">
          <cell r="A32">
            <v>33500</v>
          </cell>
          <cell r="C32" t="str">
            <v>OC3/12-LIU2-4</v>
          </cell>
          <cell r="D32" t="str">
            <v>Dual OC3/OC12 Line Interface Unit, APS, use with LIM2 **available Rel 1.1**</v>
          </cell>
          <cell r="E32">
            <v>4100</v>
          </cell>
          <cell r="F32" t="str">
            <v>C</v>
          </cell>
          <cell r="G32" t="str">
            <v>1 year</v>
          </cell>
          <cell r="I32">
            <v>205</v>
          </cell>
          <cell r="J32">
            <v>246</v>
          </cell>
          <cell r="K32">
            <v>410</v>
          </cell>
          <cell r="L32">
            <v>615</v>
          </cell>
          <cell r="M32">
            <v>123</v>
          </cell>
        </row>
        <row r="33">
          <cell r="A33">
            <v>33600</v>
          </cell>
          <cell r="C33" t="str">
            <v>OC3/12-LIU2-8R</v>
          </cell>
          <cell r="D33" t="str">
            <v>Quad OC3/OC12 Line Interface Unit, Redundant, APS, use with LIM2  ** available Rel 1.1**</v>
          </cell>
          <cell r="E33">
            <v>4850</v>
          </cell>
          <cell r="F33" t="str">
            <v>C</v>
          </cell>
          <cell r="G33" t="str">
            <v>1 year</v>
          </cell>
          <cell r="I33">
            <v>242.5</v>
          </cell>
          <cell r="J33">
            <v>291</v>
          </cell>
          <cell r="K33">
            <v>485</v>
          </cell>
          <cell r="L33">
            <v>727.5</v>
          </cell>
          <cell r="M33">
            <v>145.5</v>
          </cell>
        </row>
        <row r="34">
          <cell r="A34">
            <v>33700</v>
          </cell>
          <cell r="C34" t="str">
            <v>OC12-LIM2-SMIR</v>
          </cell>
          <cell r="D34" t="str">
            <v>OC12 Line Interface Module, Single Mode/Intermediate Range, use with LIU2  **available Rel 1.1**</v>
          </cell>
          <cell r="E34">
            <v>3750</v>
          </cell>
          <cell r="F34" t="str">
            <v>C</v>
          </cell>
          <cell r="G34" t="str">
            <v>1 year</v>
          </cell>
          <cell r="I34">
            <v>187.5</v>
          </cell>
          <cell r="J34">
            <v>225</v>
          </cell>
          <cell r="K34">
            <v>375</v>
          </cell>
          <cell r="L34">
            <v>562.5</v>
          </cell>
          <cell r="M34">
            <v>112.5</v>
          </cell>
        </row>
        <row r="35">
          <cell r="A35">
            <v>33900</v>
          </cell>
          <cell r="C35" t="str">
            <v>OC3-LIM2-SMIR</v>
          </cell>
          <cell r="D35" t="str">
            <v>OC3 Line Interface Module, Single Mode/Intermediate Range, use with LIU2 **available Rel 1.1**</v>
          </cell>
          <cell r="E35">
            <v>3750</v>
          </cell>
          <cell r="F35" t="str">
            <v>C</v>
          </cell>
          <cell r="G35" t="str">
            <v>1 year</v>
          </cell>
          <cell r="I35">
            <v>187.5</v>
          </cell>
          <cell r="J35">
            <v>225</v>
          </cell>
          <cell r="K35">
            <v>375</v>
          </cell>
          <cell r="L35">
            <v>562.5</v>
          </cell>
          <cell r="M35">
            <v>112.5</v>
          </cell>
        </row>
        <row r="36">
          <cell r="A36">
            <v>34000</v>
          </cell>
          <cell r="B36">
            <v>262023</v>
          </cell>
          <cell r="C36" t="str">
            <v>DS3-LIU1-3</v>
          </cell>
          <cell r="D36" t="str">
            <v>DS3 Line Interface Unit, 3 port BNC (formerly 30603)</v>
          </cell>
          <cell r="E36">
            <v>7299.5</v>
          </cell>
          <cell r="F36" t="str">
            <v>C</v>
          </cell>
          <cell r="G36" t="str">
            <v>1 year</v>
          </cell>
          <cell r="I36">
            <v>364.97500000000002</v>
          </cell>
          <cell r="J36">
            <v>437.97</v>
          </cell>
          <cell r="K36">
            <v>729.95</v>
          </cell>
          <cell r="L36">
            <v>1094.925</v>
          </cell>
          <cell r="M36">
            <v>218.98500000000001</v>
          </cell>
        </row>
        <row r="37">
          <cell r="A37">
            <v>34100</v>
          </cell>
          <cell r="B37">
            <v>262027</v>
          </cell>
          <cell r="C37" t="str">
            <v>DS3-LIU1-3R</v>
          </cell>
          <cell r="D37" t="str">
            <v>1:1 Redundant DS3 Line Interface Unit, 3 port BNC (formerly 32103)</v>
          </cell>
          <cell r="E37">
            <v>8799.5</v>
          </cell>
          <cell r="F37" t="str">
            <v>C</v>
          </cell>
          <cell r="G37" t="str">
            <v>1 year</v>
          </cell>
          <cell r="I37">
            <v>439.97500000000002</v>
          </cell>
          <cell r="J37">
            <v>527.97</v>
          </cell>
          <cell r="K37">
            <v>879.95</v>
          </cell>
          <cell r="L37">
            <v>1319.925</v>
          </cell>
          <cell r="M37">
            <v>263.98500000000001</v>
          </cell>
        </row>
        <row r="38">
          <cell r="A38">
            <v>34200</v>
          </cell>
          <cell r="B38">
            <v>262026</v>
          </cell>
          <cell r="C38" t="str">
            <v>OC3-LIU1-1</v>
          </cell>
          <cell r="D38" t="str">
            <v>OC3 Line Interface Unit, 1+1 APS (formerly 30702) ** APS available Rel 1.1**</v>
          </cell>
          <cell r="E38">
            <v>4100</v>
          </cell>
          <cell r="F38" t="str">
            <v>C</v>
          </cell>
          <cell r="G38" t="str">
            <v>1 year</v>
          </cell>
          <cell r="I38">
            <v>205</v>
          </cell>
          <cell r="J38">
            <v>246</v>
          </cell>
          <cell r="K38">
            <v>410</v>
          </cell>
          <cell r="L38">
            <v>615</v>
          </cell>
          <cell r="M38">
            <v>123</v>
          </cell>
        </row>
        <row r="39">
          <cell r="A39">
            <v>34300</v>
          </cell>
          <cell r="B39">
            <v>262028</v>
          </cell>
          <cell r="C39" t="str">
            <v>OC3-LIU1-1R</v>
          </cell>
          <cell r="D39" t="str">
            <v>1:1 Redundant OC3 Line Interface Unit, 1+1 APS (formerly 32202) ** APS available Rel 1.1**</v>
          </cell>
          <cell r="E39">
            <v>4850</v>
          </cell>
          <cell r="F39" t="str">
            <v>C</v>
          </cell>
          <cell r="G39" t="str">
            <v>1 year</v>
          </cell>
          <cell r="I39">
            <v>242.5</v>
          </cell>
          <cell r="J39">
            <v>291</v>
          </cell>
          <cell r="K39">
            <v>485</v>
          </cell>
          <cell r="L39">
            <v>727.5</v>
          </cell>
          <cell r="M39">
            <v>145.5</v>
          </cell>
        </row>
        <row r="40">
          <cell r="A40">
            <v>34400</v>
          </cell>
          <cell r="C40" t="str">
            <v>DS3-LIU1-31N</v>
          </cell>
          <cell r="D40" t="str">
            <v>1:N Redundant DS3 Line Interface Unit, 3 port BNC ** available Rel 1.1**</v>
          </cell>
          <cell r="E40">
            <v>7300</v>
          </cell>
          <cell r="F40" t="str">
            <v>C</v>
          </cell>
          <cell r="G40" t="str">
            <v>1 year</v>
          </cell>
          <cell r="I40">
            <v>365</v>
          </cell>
          <cell r="J40">
            <v>438</v>
          </cell>
          <cell r="K40">
            <v>730</v>
          </cell>
          <cell r="L40">
            <v>1095</v>
          </cell>
          <cell r="M40">
            <v>219</v>
          </cell>
        </row>
        <row r="41">
          <cell r="A41">
            <v>40001</v>
          </cell>
          <cell r="C41" t="str">
            <v>ICSG-DUP-T1</v>
          </cell>
          <cell r="D41" t="str">
            <v>DUPLEX Signaling Gateway Base Software (Multi-Switch, T1 Link Drivers) ~ redundant license, runs on two SUN Netra platforms</v>
          </cell>
          <cell r="E41">
            <v>100000</v>
          </cell>
          <cell r="F41" t="str">
            <v>A</v>
          </cell>
          <cell r="G41" t="str">
            <v>90 days</v>
          </cell>
          <cell r="H41" t="str">
            <v>?</v>
          </cell>
          <cell r="I41" t="str">
            <v>?</v>
          </cell>
          <cell r="J41" t="str">
            <v>?</v>
          </cell>
          <cell r="K41" t="str">
            <v>?</v>
          </cell>
          <cell r="L41" t="str">
            <v>?</v>
          </cell>
          <cell r="M41" t="str">
            <v>?</v>
          </cell>
        </row>
        <row r="42">
          <cell r="A42">
            <v>40002</v>
          </cell>
          <cell r="D42" t="str">
            <v>ICView BMP Current Release with Documentation</v>
          </cell>
          <cell r="E42">
            <v>15000</v>
          </cell>
          <cell r="F42" t="str">
            <v>A</v>
          </cell>
          <cell r="G42" t="str">
            <v>90 days</v>
          </cell>
          <cell r="H42">
            <v>450</v>
          </cell>
          <cell r="I42">
            <v>600</v>
          </cell>
          <cell r="J42">
            <v>600</v>
          </cell>
          <cell r="K42">
            <v>600</v>
          </cell>
          <cell r="L42">
            <v>600</v>
          </cell>
          <cell r="M42">
            <v>600</v>
          </cell>
        </row>
        <row r="43">
          <cell r="A43">
            <v>40004</v>
          </cell>
          <cell r="D43" t="str">
            <v>ICView EMS Base Software plus full documentation, Current Release per ICView Management System</v>
          </cell>
          <cell r="E43">
            <v>23000</v>
          </cell>
          <cell r="F43" t="str">
            <v>C</v>
          </cell>
          <cell r="G43" t="str">
            <v>90 days</v>
          </cell>
          <cell r="H43">
            <v>690</v>
          </cell>
          <cell r="I43">
            <v>920</v>
          </cell>
          <cell r="J43">
            <v>920</v>
          </cell>
          <cell r="K43">
            <v>920</v>
          </cell>
          <cell r="L43">
            <v>920</v>
          </cell>
          <cell r="M43">
            <v>920</v>
          </cell>
        </row>
        <row r="44">
          <cell r="A44">
            <v>40006</v>
          </cell>
          <cell r="C44" t="str">
            <v>TSP-G726</v>
          </cell>
          <cell r="D44" t="str">
            <v>G.726 Codec (per TSP)</v>
          </cell>
          <cell r="E44">
            <v>10000</v>
          </cell>
          <cell r="F44" t="str">
            <v>A</v>
          </cell>
          <cell r="G44" t="str">
            <v>1 year</v>
          </cell>
          <cell r="H44">
            <v>300</v>
          </cell>
          <cell r="I44">
            <v>600</v>
          </cell>
          <cell r="J44">
            <v>800</v>
          </cell>
          <cell r="K44">
            <v>1200</v>
          </cell>
          <cell r="L44">
            <v>1700</v>
          </cell>
          <cell r="M44">
            <v>500</v>
          </cell>
        </row>
        <row r="45">
          <cell r="A45">
            <v>40008</v>
          </cell>
          <cell r="C45" t="str">
            <v>ICSG-DUP-V35</v>
          </cell>
          <cell r="D45" t="str">
            <v>DUPLEX Signaling Gateway Base Software (Multi-Switch, V.35 Link Drivers) ~ redundant license, runs on two SUN Netra platforms</v>
          </cell>
          <cell r="E45">
            <v>100000</v>
          </cell>
          <cell r="F45" t="str">
            <v>A</v>
          </cell>
          <cell r="G45" t="str">
            <v>90 days</v>
          </cell>
          <cell r="H45" t="str">
            <v>?</v>
          </cell>
          <cell r="I45" t="str">
            <v>?</v>
          </cell>
          <cell r="J45" t="str">
            <v>?</v>
          </cell>
          <cell r="K45" t="str">
            <v>?</v>
          </cell>
          <cell r="L45" t="str">
            <v>?</v>
          </cell>
          <cell r="M45" t="str">
            <v>?</v>
          </cell>
        </row>
        <row r="46">
          <cell r="A46">
            <v>40009</v>
          </cell>
          <cell r="C46" t="str">
            <v>ICSG-DUP-S-T1</v>
          </cell>
          <cell r="D46" t="str">
            <v xml:space="preserve">DUPLEX Signaling Gateway Base Software (Single or Dual Switch, T1 Link Drivers) ~ redundant license, runs on two SUN Netra platforms. </v>
          </cell>
          <cell r="E46">
            <v>40000</v>
          </cell>
          <cell r="F46" t="str">
            <v>A</v>
          </cell>
          <cell r="G46" t="str">
            <v>90 days</v>
          </cell>
          <cell r="H46" t="str">
            <v>?</v>
          </cell>
          <cell r="I46" t="str">
            <v>?</v>
          </cell>
          <cell r="J46" t="str">
            <v>?</v>
          </cell>
          <cell r="K46" t="str">
            <v>?</v>
          </cell>
          <cell r="L46" t="str">
            <v>?</v>
          </cell>
          <cell r="M46" t="str">
            <v>?</v>
          </cell>
        </row>
        <row r="47">
          <cell r="A47">
            <v>40010</v>
          </cell>
          <cell r="C47" t="str">
            <v>ICSG-DUP-S-V35</v>
          </cell>
          <cell r="D47" t="str">
            <v>DUPLEX Signaling Gateway Base Software (Single or Dual Switch, V.35 Link Drivers) ~ redundant license, runs on two SUN Netra platforms</v>
          </cell>
          <cell r="E47">
            <v>40000</v>
          </cell>
          <cell r="F47" t="str">
            <v>A</v>
          </cell>
          <cell r="G47" t="str">
            <v>90 days</v>
          </cell>
          <cell r="H47" t="str">
            <v>?</v>
          </cell>
          <cell r="I47" t="str">
            <v>?</v>
          </cell>
          <cell r="J47" t="str">
            <v>?</v>
          </cell>
          <cell r="K47" t="str">
            <v>?</v>
          </cell>
          <cell r="L47" t="str">
            <v>?</v>
          </cell>
          <cell r="M47" t="str">
            <v>?</v>
          </cell>
        </row>
        <row r="48">
          <cell r="A48">
            <v>40011</v>
          </cell>
          <cell r="C48" t="str">
            <v>ICSG-DUP-S-UPG</v>
          </cell>
          <cell r="D48" t="str">
            <v>DUPLEX Signaling Gateway Multi-Switch Upgrade for 40009 or 40010</v>
          </cell>
          <cell r="E48">
            <v>60000</v>
          </cell>
          <cell r="F48" t="str">
            <v>A</v>
          </cell>
          <cell r="G48" t="str">
            <v>90 days</v>
          </cell>
          <cell r="H48" t="str">
            <v>?</v>
          </cell>
          <cell r="I48" t="str">
            <v>?</v>
          </cell>
          <cell r="J48" t="str">
            <v>?</v>
          </cell>
          <cell r="K48" t="str">
            <v>?</v>
          </cell>
          <cell r="L48" t="str">
            <v>?</v>
          </cell>
          <cell r="M48" t="str">
            <v>?</v>
          </cell>
        </row>
        <row r="49">
          <cell r="A49">
            <v>42000</v>
          </cell>
          <cell r="D49" t="str">
            <v>ICS2000 Base System Software, Current Release per chassis</v>
          </cell>
          <cell r="E49">
            <v>2500</v>
          </cell>
          <cell r="F49" t="str">
            <v>C</v>
          </cell>
          <cell r="G49" t="str">
            <v>90 days</v>
          </cell>
          <cell r="H49">
            <v>2500</v>
          </cell>
          <cell r="I49" t="str">
            <v xml:space="preserve">Included </v>
          </cell>
          <cell r="J49" t="str">
            <v xml:space="preserve">Included </v>
          </cell>
          <cell r="K49" t="str">
            <v xml:space="preserve">Included </v>
          </cell>
          <cell r="L49" t="str">
            <v xml:space="preserve">Included </v>
          </cell>
          <cell r="M49" t="str">
            <v xml:space="preserve">Included </v>
          </cell>
        </row>
        <row r="50">
          <cell r="A50">
            <v>44001</v>
          </cell>
          <cell r="D50" t="str">
            <v>ICS2000 Base System Software, Current Release - Enterprise License</v>
          </cell>
          <cell r="E50">
            <v>1000000</v>
          </cell>
          <cell r="F50" t="str">
            <v>A</v>
          </cell>
          <cell r="G50" t="str">
            <v>90 days</v>
          </cell>
          <cell r="H50">
            <v>30000</v>
          </cell>
          <cell r="I50" t="str">
            <v xml:space="preserve">Included </v>
          </cell>
          <cell r="J50" t="str">
            <v xml:space="preserve">Included </v>
          </cell>
          <cell r="K50" t="str">
            <v xml:space="preserve">Included </v>
          </cell>
          <cell r="L50" t="str">
            <v xml:space="preserve">Included </v>
          </cell>
          <cell r="M50" t="str">
            <v xml:space="preserve">Included </v>
          </cell>
        </row>
        <row r="51">
          <cell r="A51">
            <v>50003</v>
          </cell>
          <cell r="D51" t="str">
            <v>SUN Enterprise 450, floor-standing SMG platform option (order link cards separately)</v>
          </cell>
          <cell r="E51">
            <v>24150</v>
          </cell>
          <cell r="F51" t="str">
            <v>A</v>
          </cell>
          <cell r="G51" t="str">
            <v>1 year</v>
          </cell>
          <cell r="H51" t="str">
            <v>?</v>
          </cell>
          <cell r="I51" t="str">
            <v>?</v>
          </cell>
          <cell r="J51" t="str">
            <v>?</v>
          </cell>
          <cell r="K51" t="str">
            <v>?</v>
          </cell>
          <cell r="L51" t="str">
            <v>?</v>
          </cell>
          <cell r="M51" t="str">
            <v>?</v>
          </cell>
        </row>
        <row r="52">
          <cell r="A52">
            <v>50006</v>
          </cell>
          <cell r="D52" t="str">
            <v>Netra ICSG for T1 (includes Ethernet Card &amp;1 8-link, single-port T1 Card)</v>
          </cell>
          <cell r="E52">
            <v>33400</v>
          </cell>
          <cell r="F52" t="str">
            <v>A</v>
          </cell>
          <cell r="G52" t="str">
            <v>1 year</v>
          </cell>
          <cell r="H52" t="str">
            <v>?</v>
          </cell>
          <cell r="I52" t="str">
            <v>?</v>
          </cell>
          <cell r="J52" t="str">
            <v>?</v>
          </cell>
          <cell r="K52" t="str">
            <v>?</v>
          </cell>
          <cell r="L52" t="str">
            <v>?</v>
          </cell>
          <cell r="M52" t="str">
            <v>?</v>
          </cell>
        </row>
        <row r="53">
          <cell r="A53">
            <v>50007</v>
          </cell>
          <cell r="D53" t="str">
            <v>Netra ICSG for V.35 (includes Ethernet Card,1 2xV.35 Link Card)</v>
          </cell>
          <cell r="E53">
            <v>25450</v>
          </cell>
          <cell r="F53" t="str">
            <v>A</v>
          </cell>
          <cell r="G53" t="str">
            <v>1 year</v>
          </cell>
          <cell r="H53" t="str">
            <v>?</v>
          </cell>
          <cell r="I53" t="str">
            <v>?</v>
          </cell>
          <cell r="J53" t="str">
            <v>?</v>
          </cell>
          <cell r="K53" t="str">
            <v>?</v>
          </cell>
          <cell r="L53" t="str">
            <v>?</v>
          </cell>
          <cell r="M53" t="str">
            <v>?</v>
          </cell>
        </row>
        <row r="54">
          <cell r="A54">
            <v>51002</v>
          </cell>
          <cell r="D54" t="str">
            <v>8-link, single-port T1 PCI Card</v>
          </cell>
          <cell r="E54">
            <v>17250</v>
          </cell>
          <cell r="F54" t="str">
            <v>A</v>
          </cell>
          <cell r="G54" t="str">
            <v>1 year</v>
          </cell>
          <cell r="H54" t="str">
            <v>?</v>
          </cell>
          <cell r="I54" t="str">
            <v>?</v>
          </cell>
          <cell r="J54" t="str">
            <v>?</v>
          </cell>
          <cell r="K54" t="str">
            <v>?</v>
          </cell>
          <cell r="L54" t="str">
            <v>?</v>
          </cell>
          <cell r="M54" t="str">
            <v>?</v>
          </cell>
        </row>
        <row r="55">
          <cell r="A55">
            <v>51003</v>
          </cell>
          <cell r="D55" t="str">
            <v>10/100 BaseT PCI Card</v>
          </cell>
          <cell r="E55">
            <v>1150</v>
          </cell>
          <cell r="F55" t="str">
            <v>A</v>
          </cell>
          <cell r="G55" t="str">
            <v>1 year</v>
          </cell>
          <cell r="H55" t="str">
            <v>?</v>
          </cell>
          <cell r="I55" t="str">
            <v>?</v>
          </cell>
          <cell r="J55" t="str">
            <v>?</v>
          </cell>
          <cell r="K55" t="str">
            <v>?</v>
          </cell>
          <cell r="L55" t="str">
            <v>?</v>
          </cell>
          <cell r="M55" t="str">
            <v>?</v>
          </cell>
        </row>
        <row r="56">
          <cell r="A56">
            <v>51005</v>
          </cell>
          <cell r="D56" t="str">
            <v>2xV.35 Link PCI Card</v>
          </cell>
          <cell r="E56">
            <v>9300</v>
          </cell>
          <cell r="F56" t="str">
            <v>A</v>
          </cell>
          <cell r="G56" t="str">
            <v>1 year</v>
          </cell>
          <cell r="H56" t="str">
            <v>?</v>
          </cell>
          <cell r="I56" t="str">
            <v>?</v>
          </cell>
          <cell r="J56" t="str">
            <v>?</v>
          </cell>
          <cell r="K56" t="str">
            <v>?</v>
          </cell>
          <cell r="L56" t="str">
            <v>?</v>
          </cell>
          <cell r="M56" t="str">
            <v>?</v>
          </cell>
        </row>
        <row r="57">
          <cell r="A57">
            <v>60100</v>
          </cell>
          <cell r="D57" t="str">
            <v>Standard Installation Services</v>
          </cell>
          <cell r="E57" t="str">
            <v>6% Net + T&amp;E</v>
          </cell>
          <cell r="F57" t="str">
            <v>A</v>
          </cell>
          <cell r="H57" t="str">
            <v>A</v>
          </cell>
          <cell r="I57" t="str">
            <v>A</v>
          </cell>
          <cell r="J57" t="str">
            <v>6% Net + T&amp;E</v>
          </cell>
          <cell r="L57" t="str">
            <v>A</v>
          </cell>
          <cell r="M57" t="str">
            <v>6% Net + T&amp;E</v>
          </cell>
        </row>
        <row r="58">
          <cell r="A58">
            <v>60200</v>
          </cell>
          <cell r="D58" t="str">
            <v>Premium Installation Services (full EF&amp;I services, including electrical, cabling, and rackwork as needed)</v>
          </cell>
          <cell r="E58" t="str">
            <v>Custom Quote</v>
          </cell>
          <cell r="F58" t="str">
            <v>A</v>
          </cell>
          <cell r="H58" t="str">
            <v>A</v>
          </cell>
          <cell r="I58" t="str">
            <v>A</v>
          </cell>
          <cell r="J58" t="str">
            <v>Custom Quote</v>
          </cell>
          <cell r="L58" t="str">
            <v>A</v>
          </cell>
          <cell r="M58" t="str">
            <v>Custom Quote</v>
          </cell>
        </row>
        <row r="59">
          <cell r="A59">
            <v>61100</v>
          </cell>
          <cell r="D59" t="str">
            <v>Extended Warranty</v>
          </cell>
          <cell r="E59" t="str">
            <v>3% net</v>
          </cell>
          <cell r="F59" t="str">
            <v>A</v>
          </cell>
          <cell r="H59" t="str">
            <v>A</v>
          </cell>
          <cell r="I59" t="str">
            <v>A</v>
          </cell>
          <cell r="J59" t="str">
            <v>3% net</v>
          </cell>
          <cell r="L59" t="str">
            <v>A</v>
          </cell>
          <cell r="M59" t="str">
            <v>3% net</v>
          </cell>
        </row>
        <row r="60">
          <cell r="A60">
            <v>61101</v>
          </cell>
          <cell r="D60" t="str">
            <v>Basic Support</v>
          </cell>
          <cell r="E60" t="str">
            <v>5% net</v>
          </cell>
          <cell r="F60" t="str">
            <v>A</v>
          </cell>
          <cell r="H60" t="str">
            <v>A</v>
          </cell>
          <cell r="I60" t="str">
            <v>A</v>
          </cell>
          <cell r="J60" t="str">
            <v>5% net</v>
          </cell>
          <cell r="L60" t="str">
            <v>A</v>
          </cell>
          <cell r="M60" t="str">
            <v>5% net</v>
          </cell>
        </row>
        <row r="61">
          <cell r="A61">
            <v>61102</v>
          </cell>
          <cell r="D61" t="str">
            <v>Premium Support</v>
          </cell>
          <cell r="E61" t="str">
            <v>12% net</v>
          </cell>
          <cell r="F61" t="str">
            <v>A</v>
          </cell>
          <cell r="H61" t="str">
            <v>A</v>
          </cell>
          <cell r="I61" t="str">
            <v>A</v>
          </cell>
          <cell r="J61" t="str">
            <v>12% net</v>
          </cell>
          <cell r="L61" t="str">
            <v>A</v>
          </cell>
          <cell r="M61" t="str">
            <v>12% net</v>
          </cell>
        </row>
        <row r="62">
          <cell r="A62">
            <v>62100</v>
          </cell>
          <cell r="D62" t="str">
            <v>Software Support</v>
          </cell>
          <cell r="E62" t="str">
            <v>3% net</v>
          </cell>
          <cell r="F62" t="str">
            <v>A</v>
          </cell>
          <cell r="H62" t="str">
            <v>A</v>
          </cell>
          <cell r="I62" t="str">
            <v>A</v>
          </cell>
          <cell r="J62" t="str">
            <v>3% net</v>
          </cell>
          <cell r="L62" t="str">
            <v>A</v>
          </cell>
          <cell r="M62" t="str">
            <v>3% net</v>
          </cell>
        </row>
        <row r="63">
          <cell r="A63">
            <v>63100</v>
          </cell>
          <cell r="D63" t="str">
            <v>Installation, Operations &amp; Maintenance, Convergent facility</v>
          </cell>
          <cell r="E63" t="str">
            <v>$2750 per student</v>
          </cell>
          <cell r="F63" t="str">
            <v>A</v>
          </cell>
          <cell r="H63" t="str">
            <v>A</v>
          </cell>
          <cell r="I63" t="str">
            <v>A</v>
          </cell>
          <cell r="J63" t="str">
            <v>$2750 per student</v>
          </cell>
          <cell r="L63" t="str">
            <v>A</v>
          </cell>
          <cell r="M63" t="str">
            <v>$2750 per student</v>
          </cell>
        </row>
        <row r="64">
          <cell r="A64">
            <v>68100</v>
          </cell>
          <cell r="D64" t="str">
            <v>Weekday Standard Business Hours (4 hour minimum)</v>
          </cell>
          <cell r="E64" t="str">
            <v>$250/hr + T&amp;E</v>
          </cell>
          <cell r="F64" t="str">
            <v>A</v>
          </cell>
          <cell r="H64" t="str">
            <v>A</v>
          </cell>
          <cell r="I64" t="str">
            <v>A</v>
          </cell>
          <cell r="J64" t="str">
            <v>$250/hr + T&amp;E</v>
          </cell>
          <cell r="L64" t="str">
            <v>A</v>
          </cell>
          <cell r="M64" t="str">
            <v>$250/hr + T&amp;E</v>
          </cell>
        </row>
        <row r="65">
          <cell r="A65">
            <v>68200</v>
          </cell>
          <cell r="D65" t="str">
            <v>Weekday Non-Standard Business Hours (4 hour minimum)</v>
          </cell>
          <cell r="E65" t="str">
            <v>$375/hr + T&amp;E</v>
          </cell>
          <cell r="F65" t="str">
            <v>A</v>
          </cell>
          <cell r="H65" t="str">
            <v>A</v>
          </cell>
          <cell r="I65" t="str">
            <v>A</v>
          </cell>
          <cell r="J65" t="str">
            <v>$375/hr + T&amp;E</v>
          </cell>
          <cell r="L65" t="str">
            <v>A</v>
          </cell>
          <cell r="M65" t="str">
            <v>$375/hr + T&amp;E</v>
          </cell>
        </row>
        <row r="66">
          <cell r="A66">
            <v>68300</v>
          </cell>
          <cell r="D66" t="str">
            <v>Weekend Hours (4 hour minimum)</v>
          </cell>
          <cell r="E66" t="str">
            <v>$500/hr + T&amp;E</v>
          </cell>
          <cell r="F66" t="str">
            <v>A</v>
          </cell>
          <cell r="H66" t="str">
            <v>A</v>
          </cell>
          <cell r="I66" t="str">
            <v>A</v>
          </cell>
          <cell r="J66" t="str">
            <v>$500/hr + T&amp;E</v>
          </cell>
          <cell r="L66" t="str">
            <v>A</v>
          </cell>
          <cell r="M66" t="str">
            <v>$500/hr + T&amp;E</v>
          </cell>
        </row>
        <row r="67">
          <cell r="A67">
            <v>68400</v>
          </cell>
          <cell r="D67" t="str">
            <v>Holiday Coverage</v>
          </cell>
          <cell r="E67" t="str">
            <v>Custom Quote</v>
          </cell>
          <cell r="F67" t="str">
            <v>A</v>
          </cell>
          <cell r="H67" t="str">
            <v>A</v>
          </cell>
          <cell r="I67" t="str">
            <v>A</v>
          </cell>
          <cell r="J67" t="str">
            <v>Custom Quote</v>
          </cell>
          <cell r="L67" t="str">
            <v>A</v>
          </cell>
          <cell r="M67" t="str">
            <v>Custom Quote</v>
          </cell>
        </row>
        <row r="68">
          <cell r="A68">
            <v>68500</v>
          </cell>
          <cell r="D68" t="str">
            <v>Travel &amp; Expenses</v>
          </cell>
          <cell r="E68" t="str">
            <v>Actual Costs</v>
          </cell>
          <cell r="F68" t="str">
            <v>A</v>
          </cell>
          <cell r="H68" t="str">
            <v>A</v>
          </cell>
          <cell r="I68" t="str">
            <v>A</v>
          </cell>
          <cell r="J68" t="str">
            <v>Actual Costs</v>
          </cell>
          <cell r="L68" t="str">
            <v>A</v>
          </cell>
          <cell r="M68" t="str">
            <v>Actual Costs</v>
          </cell>
        </row>
        <row r="69">
          <cell r="A69">
            <v>70000</v>
          </cell>
          <cell r="D69" t="str">
            <v>Additional Convergent Networks Documentation Sets (ICS and ICView) on CD</v>
          </cell>
          <cell r="E69">
            <v>2000</v>
          </cell>
          <cell r="F69" t="str">
            <v>A</v>
          </cell>
          <cell r="G69" t="str">
            <v>N/A</v>
          </cell>
        </row>
        <row r="70">
          <cell r="A70">
            <v>70001</v>
          </cell>
          <cell r="D70" t="str">
            <v xml:space="preserve">Convergent Networks Documentation Sets (ICS and ICView) Hard Copy. </v>
          </cell>
          <cell r="E70">
            <v>5000</v>
          </cell>
          <cell r="F70" t="str">
            <v>A</v>
          </cell>
          <cell r="G70" t="str">
            <v>N/A</v>
          </cell>
        </row>
        <row r="71">
          <cell r="A71">
            <v>80000</v>
          </cell>
          <cell r="D71" t="str">
            <v>V.35 to DB15 (DSR) Pig-Tail Connetor</v>
          </cell>
          <cell r="E71">
            <v>100</v>
          </cell>
          <cell r="F71" t="str">
            <v>A</v>
          </cell>
          <cell r="G71" t="str">
            <v>1 year</v>
          </cell>
          <cell r="H71" t="str">
            <v>Purchase at list price</v>
          </cell>
          <cell r="I71" t="str">
            <v>Purchase at list price</v>
          </cell>
          <cell r="J71" t="str">
            <v>Purchase at list price</v>
          </cell>
          <cell r="K71" t="str">
            <v>Purchase at list price</v>
          </cell>
          <cell r="L71" t="str">
            <v>Purchase at list price</v>
          </cell>
          <cell r="M71" t="str">
            <v>Purchase at list price</v>
          </cell>
        </row>
        <row r="72">
          <cell r="A72">
            <v>80001</v>
          </cell>
          <cell r="D72" t="str">
            <v>V.35 to DB15 (Non-DSR) Pig-Tail Connector for Tekelec Eagle STP (for use with 50006 or 51005)</v>
          </cell>
          <cell r="E72">
            <v>100</v>
          </cell>
          <cell r="F72" t="str">
            <v>A</v>
          </cell>
          <cell r="G72" t="str">
            <v>1 year</v>
          </cell>
          <cell r="H72" t="str">
            <v>Purchase at list price</v>
          </cell>
          <cell r="I72" t="str">
            <v>Purchase at list price</v>
          </cell>
          <cell r="J72" t="str">
            <v>Purchase at list price</v>
          </cell>
          <cell r="K72" t="str">
            <v>Purchase at list price</v>
          </cell>
          <cell r="L72" t="str">
            <v>Purchase at list price</v>
          </cell>
          <cell r="M72" t="str">
            <v>Purchase at list price</v>
          </cell>
        </row>
        <row r="73">
          <cell r="A73" t="str">
            <v>RD-90003</v>
          </cell>
          <cell r="C73" t="str">
            <v>RED-CT-PAK</v>
          </cell>
          <cell r="D73" t="str">
            <v>Redundant Chassis Bundle with TSU (includes 23000(1), 30100(2), 34400(1), 33100(1), 33300(1))</v>
          </cell>
          <cell r="E73">
            <v>195000</v>
          </cell>
          <cell r="F73" t="str">
            <v>C</v>
          </cell>
          <cell r="G73" t="str">
            <v>1 year</v>
          </cell>
          <cell r="I73">
            <v>13650</v>
          </cell>
          <cell r="J73">
            <v>15600</v>
          </cell>
          <cell r="K73">
            <v>23400</v>
          </cell>
          <cell r="L73">
            <v>33150</v>
          </cell>
          <cell r="M73">
            <v>9750</v>
          </cell>
        </row>
      </sheetData>
      <sheetData sheetId="2"/>
      <sheetData sheetId="3"/>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F1"/>
    </sheetNames>
    <sheetDataSet>
      <sheetData sheetId="0" refreshError="1">
        <row r="19">
          <cell r="A19" t="str">
            <v>Government Securities - Unquoted</v>
          </cell>
        </row>
        <row r="21">
          <cell r="A21" t="str">
            <v>7.5% GOI-2001</v>
          </cell>
          <cell r="D21">
            <v>600000</v>
          </cell>
          <cell r="E21">
            <v>0</v>
          </cell>
          <cell r="F21">
            <v>5.05</v>
          </cell>
        </row>
        <row r="22">
          <cell r="A22" t="str">
            <v>Gold Bond 1998</v>
          </cell>
          <cell r="B22" t="str">
            <v xml:space="preserve">     Gms</v>
          </cell>
          <cell r="D22">
            <v>156917</v>
          </cell>
          <cell r="E22">
            <v>0</v>
          </cell>
          <cell r="F22">
            <v>5.83</v>
          </cell>
        </row>
        <row r="23">
          <cell r="A23" t="str">
            <v>Zero Coupon Bond-1999</v>
          </cell>
          <cell r="D23">
            <v>34000</v>
          </cell>
          <cell r="E23">
            <v>0</v>
          </cell>
          <cell r="F23">
            <v>0.2</v>
          </cell>
        </row>
        <row r="25">
          <cell r="E25">
            <v>0.01</v>
          </cell>
          <cell r="F25">
            <v>11.079999999999998</v>
          </cell>
          <cell r="G25">
            <v>0</v>
          </cell>
        </row>
        <row r="28">
          <cell r="A28" t="str">
            <v>Trade Investments</v>
          </cell>
        </row>
        <row r="30">
          <cell r="A30" t="str">
            <v>In Equity Shares</v>
          </cell>
        </row>
        <row r="31">
          <cell r="A31" t="str">
            <v>Unquoted Fully Paid Up</v>
          </cell>
        </row>
        <row r="32">
          <cell r="A32" t="str">
            <v>Reliance Europe Ltd.</v>
          </cell>
          <cell r="B32" t="str">
            <v>1£</v>
          </cell>
          <cell r="C32">
            <v>554250</v>
          </cell>
          <cell r="D32">
            <v>554250</v>
          </cell>
          <cell r="E32">
            <v>1.9669000000000001</v>
          </cell>
          <cell r="F32">
            <v>1.97</v>
          </cell>
        </row>
        <row r="34">
          <cell r="E34">
            <v>1.9669000000000001</v>
          </cell>
          <cell r="F34">
            <v>1.97</v>
          </cell>
          <cell r="G34">
            <v>1.9699999999999999E-2</v>
          </cell>
        </row>
        <row r="36">
          <cell r="A36" t="str">
            <v>In Subsidiary Companies - Unquoted, Fully paid up</v>
          </cell>
          <cell r="B36" t="str">
            <v>Rs.</v>
          </cell>
        </row>
        <row r="38">
          <cell r="A38" t="str">
            <v>Reliance Homes Ltd.</v>
          </cell>
          <cell r="B38">
            <v>10</v>
          </cell>
          <cell r="C38">
            <v>10000000</v>
          </cell>
          <cell r="D38">
            <v>10000000</v>
          </cell>
          <cell r="E38">
            <v>10</v>
          </cell>
          <cell r="F38">
            <v>10</v>
          </cell>
        </row>
        <row r="39">
          <cell r="A39" t="str">
            <v>Reliance Share &amp; Stock Brokers Ltd.</v>
          </cell>
          <cell r="B39">
            <v>10</v>
          </cell>
          <cell r="C39">
            <v>10000000</v>
          </cell>
          <cell r="D39">
            <v>10000000</v>
          </cell>
          <cell r="E39">
            <v>10</v>
          </cell>
          <cell r="F39">
            <v>10</v>
          </cell>
        </row>
        <row r="40">
          <cell r="A40" t="str">
            <v xml:space="preserve">Reliance Safe Vaults &amp; Sec. Ltd.  </v>
          </cell>
          <cell r="B40">
            <v>10</v>
          </cell>
          <cell r="C40">
            <v>10070</v>
          </cell>
          <cell r="D40">
            <v>10070</v>
          </cell>
          <cell r="E40">
            <v>1.0070000000000001E-2</v>
          </cell>
          <cell r="F40">
            <v>0.01</v>
          </cell>
        </row>
        <row r="41">
          <cell r="A41" t="str">
            <v xml:space="preserve">Reliance Research &amp; Management Ltd. </v>
          </cell>
          <cell r="B41">
            <v>10</v>
          </cell>
          <cell r="C41">
            <v>40070</v>
          </cell>
          <cell r="D41">
            <v>40070</v>
          </cell>
          <cell r="E41">
            <v>4.0070000000000001E-2</v>
          </cell>
          <cell r="F41">
            <v>0.04</v>
          </cell>
        </row>
        <row r="42">
          <cell r="A42" t="str">
            <v xml:space="preserve">Reliance Stock Holding Ltd. </v>
          </cell>
          <cell r="B42">
            <v>10</v>
          </cell>
          <cell r="C42">
            <v>10070</v>
          </cell>
          <cell r="D42">
            <v>10070</v>
          </cell>
          <cell r="E42">
            <v>1.0070000000000001E-2</v>
          </cell>
          <cell r="F42">
            <v>0.01</v>
          </cell>
        </row>
        <row r="44">
          <cell r="E44">
            <v>20.060209999999998</v>
          </cell>
          <cell r="F44">
            <v>20.060209999999998</v>
          </cell>
        </row>
        <row r="46">
          <cell r="A46" t="str">
            <v>OTHER INVESTMENTS</v>
          </cell>
        </row>
        <row r="48">
          <cell r="A48" t="str">
            <v>In Equity Shares</v>
          </cell>
        </row>
        <row r="50">
          <cell r="A50" t="str">
            <v>Quoted Fully Paid-up</v>
          </cell>
        </row>
        <row r="52">
          <cell r="A52" t="str">
            <v xml:space="preserve">20th Century Finance Corporation Ltd  </v>
          </cell>
          <cell r="B52">
            <v>10</v>
          </cell>
          <cell r="D52">
            <v>100</v>
          </cell>
          <cell r="E52">
            <v>0</v>
          </cell>
          <cell r="F52">
            <v>0</v>
          </cell>
        </row>
        <row r="53">
          <cell r="A53" t="str">
            <v xml:space="preserve">Alpic Finance Ltd  </v>
          </cell>
          <cell r="B53">
            <v>10</v>
          </cell>
          <cell r="D53">
            <v>200</v>
          </cell>
          <cell r="E53">
            <v>0</v>
          </cell>
          <cell r="F53">
            <v>0</v>
          </cell>
        </row>
        <row r="54">
          <cell r="A54" t="str">
            <v xml:space="preserve">Anagram Finance Industries Ltd  </v>
          </cell>
          <cell r="B54">
            <v>10</v>
          </cell>
          <cell r="D54">
            <v>100</v>
          </cell>
          <cell r="E54">
            <v>0</v>
          </cell>
          <cell r="F54">
            <v>0</v>
          </cell>
        </row>
        <row r="55">
          <cell r="A55" t="str">
            <v>Anglo French Drug Co. (Eastern) Ltd.</v>
          </cell>
          <cell r="B55">
            <v>10</v>
          </cell>
          <cell r="D55">
            <v>14250</v>
          </cell>
          <cell r="E55">
            <v>0</v>
          </cell>
          <cell r="F55">
            <v>0.16</v>
          </cell>
        </row>
        <row r="56">
          <cell r="A56" t="str">
            <v xml:space="preserve">Apple Industries Ltd  </v>
          </cell>
          <cell r="B56">
            <v>10</v>
          </cell>
          <cell r="D56">
            <v>100</v>
          </cell>
          <cell r="E56">
            <v>0</v>
          </cell>
          <cell r="F56">
            <v>0</v>
          </cell>
        </row>
        <row r="57">
          <cell r="A57" t="str">
            <v>Arvind Mills Ltd</v>
          </cell>
          <cell r="B57">
            <v>10</v>
          </cell>
          <cell r="D57">
            <v>10000</v>
          </cell>
          <cell r="E57">
            <v>0</v>
          </cell>
          <cell r="F57">
            <v>0.13</v>
          </cell>
        </row>
        <row r="58">
          <cell r="A58" t="str">
            <v xml:space="preserve">Ashok Leyland Ltd  </v>
          </cell>
          <cell r="B58">
            <v>10</v>
          </cell>
          <cell r="D58">
            <v>100</v>
          </cell>
          <cell r="E58">
            <v>0</v>
          </cell>
          <cell r="F58">
            <v>0</v>
          </cell>
        </row>
        <row r="59">
          <cell r="A59" t="str">
            <v>Aurangabad Asbestos Cement Products Ltd</v>
          </cell>
          <cell r="B59">
            <v>10</v>
          </cell>
          <cell r="D59">
            <v>4200</v>
          </cell>
          <cell r="E59">
            <v>0</v>
          </cell>
          <cell r="F59">
            <v>0.03</v>
          </cell>
        </row>
        <row r="60">
          <cell r="A60" t="str">
            <v>Bharat Forge Co. Ltd.</v>
          </cell>
          <cell r="B60">
            <v>10</v>
          </cell>
          <cell r="D60">
            <v>200000</v>
          </cell>
          <cell r="E60">
            <v>0</v>
          </cell>
          <cell r="F60">
            <v>2.7</v>
          </cell>
        </row>
        <row r="61">
          <cell r="A61" t="str">
            <v>Bharat Heavy Electricals Ltd</v>
          </cell>
          <cell r="B61">
            <v>10</v>
          </cell>
          <cell r="D61">
            <v>2000</v>
          </cell>
          <cell r="E61">
            <v>0</v>
          </cell>
          <cell r="F61">
            <v>0.02</v>
          </cell>
        </row>
        <row r="62">
          <cell r="A62" t="str">
            <v xml:space="preserve">Bharat Hotels Ltd.  </v>
          </cell>
          <cell r="B62">
            <v>10</v>
          </cell>
          <cell r="D62">
            <v>300</v>
          </cell>
          <cell r="E62">
            <v>0</v>
          </cell>
          <cell r="F62">
            <v>0</v>
          </cell>
        </row>
        <row r="63">
          <cell r="A63" t="str">
            <v>Bongaigaon Refinery Ltd</v>
          </cell>
          <cell r="B63">
            <v>10</v>
          </cell>
          <cell r="D63">
            <v>16300</v>
          </cell>
          <cell r="E63">
            <v>0</v>
          </cell>
          <cell r="F63">
            <v>0.06</v>
          </cell>
        </row>
        <row r="64">
          <cell r="A64" t="str">
            <v>BSES Ltd.</v>
          </cell>
          <cell r="B64">
            <v>10</v>
          </cell>
          <cell r="D64">
            <v>560674</v>
          </cell>
          <cell r="E64">
            <v>0</v>
          </cell>
          <cell r="F64">
            <v>5.0999999999999996</v>
          </cell>
        </row>
        <row r="65">
          <cell r="A65" t="str">
            <v xml:space="preserve">Burroughs Welcome (India) Ltd.  </v>
          </cell>
          <cell r="B65">
            <v>10</v>
          </cell>
          <cell r="D65">
            <v>50</v>
          </cell>
          <cell r="E65">
            <v>0</v>
          </cell>
          <cell r="F65">
            <v>0</v>
          </cell>
        </row>
        <row r="66">
          <cell r="A66" t="str">
            <v>Bharat Petroleum Corporation Ltd</v>
          </cell>
          <cell r="B66">
            <v>10</v>
          </cell>
          <cell r="D66">
            <v>100000</v>
          </cell>
          <cell r="E66">
            <v>0</v>
          </cell>
          <cell r="F66">
            <v>2.8</v>
          </cell>
        </row>
        <row r="67">
          <cell r="A67" t="str">
            <v>Bajaj Auto Ltd</v>
          </cell>
          <cell r="B67">
            <v>10</v>
          </cell>
          <cell r="D67">
            <v>4000</v>
          </cell>
          <cell r="E67">
            <v>0</v>
          </cell>
          <cell r="F67">
            <v>0.28000000000000003</v>
          </cell>
        </row>
        <row r="68">
          <cell r="A68" t="str">
            <v>Benchmark Homes &amp; Resorts Ltd</v>
          </cell>
          <cell r="B68">
            <v>10</v>
          </cell>
          <cell r="D68">
            <v>26300</v>
          </cell>
          <cell r="E68">
            <v>0</v>
          </cell>
          <cell r="F68">
            <v>0.01</v>
          </cell>
        </row>
        <row r="69">
          <cell r="A69" t="str">
            <v xml:space="preserve">Ceat Financial Service Ltd.  </v>
          </cell>
          <cell r="B69">
            <v>10</v>
          </cell>
          <cell r="D69">
            <v>100</v>
          </cell>
          <cell r="E69">
            <v>0</v>
          </cell>
          <cell r="F69">
            <v>0</v>
          </cell>
        </row>
        <row r="70">
          <cell r="A70" t="str">
            <v>Ceat Ltd.</v>
          </cell>
          <cell r="B70">
            <v>10</v>
          </cell>
          <cell r="D70">
            <v>112200</v>
          </cell>
          <cell r="E70">
            <v>0</v>
          </cell>
          <cell r="F70">
            <v>1.02</v>
          </cell>
        </row>
        <row r="71">
          <cell r="A71" t="str">
            <v xml:space="preserve">Chola Investment Pvt Ltd.  </v>
          </cell>
          <cell r="B71">
            <v>10</v>
          </cell>
          <cell r="D71">
            <v>150</v>
          </cell>
          <cell r="E71">
            <v>0</v>
          </cell>
          <cell r="F71">
            <v>0</v>
          </cell>
        </row>
        <row r="72">
          <cell r="A72" t="str">
            <v>Choradia Foods Ltd.</v>
          </cell>
          <cell r="B72">
            <v>10</v>
          </cell>
          <cell r="D72">
            <v>5650</v>
          </cell>
          <cell r="E72">
            <v>0</v>
          </cell>
          <cell r="F72">
            <v>0.01</v>
          </cell>
        </row>
        <row r="73">
          <cell r="A73" t="str">
            <v xml:space="preserve">Diamond Regina Ceramics Ltd  </v>
          </cell>
          <cell r="B73">
            <v>10</v>
          </cell>
          <cell r="D73">
            <v>353000</v>
          </cell>
          <cell r="E73">
            <v>0</v>
          </cell>
          <cell r="F73">
            <v>0.28999999999999998</v>
          </cell>
        </row>
        <row r="74">
          <cell r="A74" t="str">
            <v>Essar Shipping Ltd</v>
          </cell>
          <cell r="B74">
            <v>10</v>
          </cell>
          <cell r="D74">
            <v>2392</v>
          </cell>
          <cell r="E74">
            <v>0</v>
          </cell>
          <cell r="F74">
            <v>0.01</v>
          </cell>
        </row>
        <row r="75">
          <cell r="A75" t="str">
            <v>Excel Industries Ltd.</v>
          </cell>
          <cell r="B75">
            <v>10</v>
          </cell>
          <cell r="D75">
            <v>200</v>
          </cell>
          <cell r="E75">
            <v>0</v>
          </cell>
          <cell r="F75">
            <v>0.01</v>
          </cell>
        </row>
        <row r="76">
          <cell r="A76" t="str">
            <v>Finolex Cables Ltd</v>
          </cell>
          <cell r="B76">
            <v>10</v>
          </cell>
          <cell r="D76">
            <v>900</v>
          </cell>
          <cell r="E76">
            <v>0</v>
          </cell>
          <cell r="F76">
            <v>0.04</v>
          </cell>
        </row>
        <row r="77">
          <cell r="A77" t="str">
            <v>Finolex Pipes Ltd</v>
          </cell>
          <cell r="B77">
            <v>10</v>
          </cell>
          <cell r="D77">
            <v>1000</v>
          </cell>
          <cell r="E77">
            <v>0</v>
          </cell>
          <cell r="F77">
            <v>0.01</v>
          </cell>
        </row>
        <row r="78">
          <cell r="A78" t="str">
            <v xml:space="preserve">First Leasing Co. Of India Ltd.  </v>
          </cell>
          <cell r="B78">
            <v>10</v>
          </cell>
          <cell r="D78">
            <v>100</v>
          </cell>
          <cell r="E78">
            <v>0</v>
          </cell>
          <cell r="F78">
            <v>0</v>
          </cell>
        </row>
        <row r="79">
          <cell r="A79" t="str">
            <v>G.N.F.C. Ltd</v>
          </cell>
          <cell r="B79">
            <v>10</v>
          </cell>
          <cell r="D79">
            <v>2450</v>
          </cell>
          <cell r="E79">
            <v>0</v>
          </cell>
          <cell r="F79">
            <v>0.01</v>
          </cell>
        </row>
        <row r="80">
          <cell r="A80" t="str">
            <v>GIC Housing Finance Ltd.</v>
          </cell>
          <cell r="B80">
            <v>10</v>
          </cell>
          <cell r="D80">
            <v>32500</v>
          </cell>
          <cell r="E80">
            <v>0</v>
          </cell>
          <cell r="F80">
            <v>0.16</v>
          </cell>
        </row>
        <row r="81">
          <cell r="A81" t="str">
            <v>GTN Textile Ltd.</v>
          </cell>
          <cell r="B81">
            <v>10</v>
          </cell>
          <cell r="D81">
            <v>214200</v>
          </cell>
          <cell r="E81">
            <v>0</v>
          </cell>
          <cell r="F81">
            <v>3.64</v>
          </cell>
        </row>
        <row r="82">
          <cell r="A82" t="str">
            <v>Gujarat Flourocarbon Ltd</v>
          </cell>
          <cell r="B82">
            <v>10</v>
          </cell>
          <cell r="D82">
            <v>1300</v>
          </cell>
          <cell r="E82">
            <v>0</v>
          </cell>
          <cell r="F82">
            <v>0.01</v>
          </cell>
        </row>
        <row r="83">
          <cell r="A83" t="str">
            <v xml:space="preserve">Gujarat Lease Financing Ltd.  </v>
          </cell>
          <cell r="B83">
            <v>10</v>
          </cell>
          <cell r="D83">
            <v>100</v>
          </cell>
          <cell r="E83">
            <v>0</v>
          </cell>
          <cell r="F83">
            <v>0</v>
          </cell>
        </row>
        <row r="84">
          <cell r="A84" t="str">
            <v xml:space="preserve">H.D.F.C.  </v>
          </cell>
          <cell r="B84">
            <v>10</v>
          </cell>
          <cell r="D84">
            <v>10</v>
          </cell>
          <cell r="E84">
            <v>0</v>
          </cell>
          <cell r="F84">
            <v>0</v>
          </cell>
        </row>
        <row r="85">
          <cell r="A85" t="str">
            <v xml:space="preserve">Harita Finance Ltd.  </v>
          </cell>
          <cell r="B85">
            <v>10</v>
          </cell>
          <cell r="D85">
            <v>100</v>
          </cell>
          <cell r="E85">
            <v>0</v>
          </cell>
          <cell r="F85">
            <v>0</v>
          </cell>
        </row>
        <row r="86">
          <cell r="A86" t="str">
            <v>Himachal Telematics Ltd</v>
          </cell>
          <cell r="B86">
            <v>10</v>
          </cell>
          <cell r="D86">
            <v>29200</v>
          </cell>
          <cell r="E86">
            <v>0</v>
          </cell>
          <cell r="F86">
            <v>0.16</v>
          </cell>
        </row>
        <row r="87">
          <cell r="A87" t="str">
            <v>Himadri Chemical Ltd.</v>
          </cell>
          <cell r="B87">
            <v>10</v>
          </cell>
          <cell r="D87">
            <v>5000</v>
          </cell>
          <cell r="E87">
            <v>0</v>
          </cell>
          <cell r="F87">
            <v>0.02</v>
          </cell>
        </row>
        <row r="88">
          <cell r="A88" t="str">
            <v>I T C Ltd.</v>
          </cell>
          <cell r="B88">
            <v>10</v>
          </cell>
          <cell r="D88">
            <v>300</v>
          </cell>
          <cell r="E88">
            <v>0</v>
          </cell>
          <cell r="F88">
            <v>0.01</v>
          </cell>
        </row>
        <row r="89">
          <cell r="A89" t="str">
            <v xml:space="preserve">I.F.C.I. Ltd.  </v>
          </cell>
          <cell r="B89">
            <v>10</v>
          </cell>
          <cell r="D89">
            <v>100</v>
          </cell>
          <cell r="E89">
            <v>0</v>
          </cell>
          <cell r="F89">
            <v>0</v>
          </cell>
        </row>
        <row r="90">
          <cell r="A90" t="str">
            <v>I.P.C.L.</v>
          </cell>
          <cell r="B90">
            <v>10</v>
          </cell>
          <cell r="D90">
            <v>27700</v>
          </cell>
          <cell r="E90">
            <v>0</v>
          </cell>
          <cell r="F90">
            <v>0.42</v>
          </cell>
        </row>
        <row r="91">
          <cell r="A91" t="str">
            <v>ICICI Ltd.</v>
          </cell>
          <cell r="B91">
            <v>100</v>
          </cell>
          <cell r="D91">
            <v>105</v>
          </cell>
          <cell r="E91">
            <v>0</v>
          </cell>
          <cell r="F91">
            <v>0.01</v>
          </cell>
        </row>
        <row r="92">
          <cell r="A92" t="str">
            <v>Indsil Electrosmelt Ltd</v>
          </cell>
          <cell r="B92">
            <v>10</v>
          </cell>
          <cell r="D92">
            <v>2600</v>
          </cell>
          <cell r="E92">
            <v>0</v>
          </cell>
          <cell r="F92">
            <v>0.01</v>
          </cell>
        </row>
        <row r="93">
          <cell r="A93" t="str">
            <v>Invel Transmission Ltd</v>
          </cell>
          <cell r="B93">
            <v>10</v>
          </cell>
          <cell r="D93">
            <v>17619</v>
          </cell>
          <cell r="E93">
            <v>0</v>
          </cell>
          <cell r="F93">
            <v>0.15</v>
          </cell>
        </row>
        <row r="94">
          <cell r="A94" t="str">
            <v>ISCT Info Tech Ltd.</v>
          </cell>
          <cell r="B94">
            <v>10</v>
          </cell>
          <cell r="D94">
            <v>20400</v>
          </cell>
          <cell r="E94">
            <v>0</v>
          </cell>
          <cell r="F94">
            <v>7.0000000000000007E-2</v>
          </cell>
        </row>
        <row r="95">
          <cell r="A95" t="str">
            <v>Inlac Granston Ltd.</v>
          </cell>
          <cell r="B95">
            <v>100</v>
          </cell>
          <cell r="D95">
            <v>300000</v>
          </cell>
          <cell r="E95">
            <v>0</v>
          </cell>
          <cell r="F95">
            <v>0.3</v>
          </cell>
        </row>
        <row r="96">
          <cell r="A96" t="str">
            <v xml:space="preserve">ITC Classic Finance Ltd.  </v>
          </cell>
          <cell r="B96">
            <v>100</v>
          </cell>
          <cell r="D96">
            <v>100</v>
          </cell>
          <cell r="E96">
            <v>0</v>
          </cell>
          <cell r="F96">
            <v>0</v>
          </cell>
        </row>
        <row r="97">
          <cell r="A97" t="str">
            <v xml:space="preserve">J P Industries Ltd  </v>
          </cell>
          <cell r="B97">
            <v>10</v>
          </cell>
          <cell r="D97">
            <v>100</v>
          </cell>
          <cell r="E97">
            <v>0</v>
          </cell>
          <cell r="F97">
            <v>0</v>
          </cell>
        </row>
        <row r="98">
          <cell r="A98" t="str">
            <v>J.L.Morrison Ltd.</v>
          </cell>
          <cell r="B98">
            <v>10</v>
          </cell>
          <cell r="D98">
            <v>65000</v>
          </cell>
          <cell r="E98">
            <v>0</v>
          </cell>
          <cell r="F98">
            <v>0.79</v>
          </cell>
        </row>
        <row r="99">
          <cell r="A99" t="str">
            <v>Jindal Strips Ltd.</v>
          </cell>
          <cell r="B99">
            <v>10</v>
          </cell>
          <cell r="D99">
            <v>110900</v>
          </cell>
          <cell r="E99">
            <v>0</v>
          </cell>
          <cell r="F99">
            <v>4.33</v>
          </cell>
        </row>
        <row r="100">
          <cell r="A100" t="str">
            <v xml:space="preserve">Kotak Mahindra Finance Ltd.  </v>
          </cell>
          <cell r="B100">
            <v>10</v>
          </cell>
          <cell r="D100">
            <v>200</v>
          </cell>
          <cell r="E100">
            <v>0</v>
          </cell>
          <cell r="F100">
            <v>0</v>
          </cell>
        </row>
        <row r="101">
          <cell r="A101" t="str">
            <v>Kothari Industrial  Corpn. Ltd</v>
          </cell>
          <cell r="B101">
            <v>10</v>
          </cell>
          <cell r="D101">
            <v>318900</v>
          </cell>
          <cell r="E101">
            <v>0</v>
          </cell>
          <cell r="F101">
            <v>1.79</v>
          </cell>
        </row>
        <row r="102">
          <cell r="A102" t="str">
            <v xml:space="preserve">Kothari Sugars &amp; Chemical Ltd. </v>
          </cell>
          <cell r="B102">
            <v>10</v>
          </cell>
          <cell r="D102">
            <v>400</v>
          </cell>
          <cell r="E102">
            <v>0</v>
          </cell>
          <cell r="F102">
            <v>0</v>
          </cell>
        </row>
        <row r="103">
          <cell r="A103" t="str">
            <v>Larsen &amp; Toubro Ltd</v>
          </cell>
          <cell r="B103">
            <v>10</v>
          </cell>
          <cell r="D103">
            <v>200</v>
          </cell>
          <cell r="E103">
            <v>0</v>
          </cell>
          <cell r="F103">
            <v>0.01</v>
          </cell>
        </row>
        <row r="104">
          <cell r="A104" t="str">
            <v>LML Ltd.</v>
          </cell>
          <cell r="B104">
            <v>10</v>
          </cell>
          <cell r="D104">
            <v>14000</v>
          </cell>
          <cell r="E104">
            <v>0</v>
          </cell>
          <cell r="F104">
            <v>7.0000000000000007E-2</v>
          </cell>
        </row>
        <row r="105">
          <cell r="A105" t="str">
            <v xml:space="preserve">Lloyd Finance Ltd.  </v>
          </cell>
          <cell r="B105">
            <v>100</v>
          </cell>
          <cell r="D105">
            <v>100</v>
          </cell>
          <cell r="E105">
            <v>0</v>
          </cell>
          <cell r="F105">
            <v>0</v>
          </cell>
        </row>
        <row r="106">
          <cell r="A106" t="str">
            <v>Magnum Intermediates Ltd</v>
          </cell>
          <cell r="B106">
            <v>10</v>
          </cell>
          <cell r="D106">
            <v>3400</v>
          </cell>
          <cell r="E106">
            <v>0</v>
          </cell>
          <cell r="F106">
            <v>0.02</v>
          </cell>
        </row>
        <row r="107">
          <cell r="A107" t="str">
            <v>Marvel Ind. Ltd.</v>
          </cell>
          <cell r="B107">
            <v>10</v>
          </cell>
          <cell r="D107">
            <v>2900</v>
          </cell>
          <cell r="E107">
            <v>0</v>
          </cell>
          <cell r="F107">
            <v>0.01</v>
          </cell>
        </row>
        <row r="108">
          <cell r="A108" t="str">
            <v xml:space="preserve">Mukund Iron &amp; Steel Ltd. </v>
          </cell>
          <cell r="B108">
            <v>50</v>
          </cell>
          <cell r="D108">
            <v>23</v>
          </cell>
          <cell r="E108">
            <v>0</v>
          </cell>
          <cell r="F108">
            <v>0</v>
          </cell>
        </row>
        <row r="109">
          <cell r="A109" t="str">
            <v>Nestle Ltd.</v>
          </cell>
          <cell r="B109">
            <v>10</v>
          </cell>
          <cell r="D109">
            <v>200</v>
          </cell>
          <cell r="E109">
            <v>0</v>
          </cell>
          <cell r="F109">
            <v>0.01</v>
          </cell>
        </row>
        <row r="110">
          <cell r="A110" t="str">
            <v>Nielcon Ltd.</v>
          </cell>
          <cell r="B110">
            <v>10</v>
          </cell>
          <cell r="D110">
            <v>34300</v>
          </cell>
          <cell r="E110">
            <v>0</v>
          </cell>
          <cell r="F110">
            <v>0.1</v>
          </cell>
        </row>
        <row r="111">
          <cell r="A111" t="str">
            <v>Nocil Ltd.</v>
          </cell>
          <cell r="B111">
            <v>10</v>
          </cell>
          <cell r="D111">
            <v>5060</v>
          </cell>
          <cell r="E111">
            <v>0</v>
          </cell>
          <cell r="F111">
            <v>0.06</v>
          </cell>
        </row>
        <row r="112">
          <cell r="A112" t="str">
            <v xml:space="preserve">Onida Savak Ltd.  </v>
          </cell>
          <cell r="B112">
            <v>10</v>
          </cell>
          <cell r="D112">
            <v>700</v>
          </cell>
          <cell r="E112">
            <v>0</v>
          </cell>
          <cell r="F112">
            <v>0</v>
          </cell>
        </row>
        <row r="113">
          <cell r="A113" t="str">
            <v xml:space="preserve">Orkay Silk Mills Ltd.  </v>
          </cell>
          <cell r="B113">
            <v>10</v>
          </cell>
          <cell r="D113">
            <v>85</v>
          </cell>
          <cell r="E113">
            <v>0</v>
          </cell>
          <cell r="F113">
            <v>0</v>
          </cell>
        </row>
        <row r="114">
          <cell r="A114" t="str">
            <v xml:space="preserve">Phoenix Lamps Ltd.  </v>
          </cell>
          <cell r="B114">
            <v>10</v>
          </cell>
          <cell r="D114">
            <v>300</v>
          </cell>
          <cell r="E114">
            <v>0</v>
          </cell>
          <cell r="F114">
            <v>0</v>
          </cell>
        </row>
        <row r="115">
          <cell r="A115" t="str">
            <v>Prudential Capital Ltd.</v>
          </cell>
          <cell r="B115">
            <v>100</v>
          </cell>
          <cell r="D115">
            <v>4600</v>
          </cell>
          <cell r="E115">
            <v>0</v>
          </cell>
          <cell r="F115">
            <v>0.03</v>
          </cell>
        </row>
        <row r="116">
          <cell r="A116" t="str">
            <v>Rallis India Ltd.</v>
          </cell>
          <cell r="B116">
            <v>10</v>
          </cell>
          <cell r="D116">
            <v>593900</v>
          </cell>
          <cell r="E116">
            <v>0</v>
          </cell>
          <cell r="F116">
            <v>16.809999999999999</v>
          </cell>
        </row>
        <row r="117">
          <cell r="A117" t="str">
            <v xml:space="preserve">Ramada Hotel (India) Ltd.  </v>
          </cell>
          <cell r="B117">
            <v>10</v>
          </cell>
          <cell r="D117">
            <v>100</v>
          </cell>
          <cell r="E117">
            <v>0</v>
          </cell>
          <cell r="F117">
            <v>0</v>
          </cell>
        </row>
        <row r="118">
          <cell r="A118" t="str">
            <v>Ranbaxy Ltd.</v>
          </cell>
          <cell r="B118">
            <v>10</v>
          </cell>
          <cell r="D118">
            <v>100</v>
          </cell>
          <cell r="E118">
            <v>0</v>
          </cell>
          <cell r="F118">
            <v>0.01</v>
          </cell>
        </row>
        <row r="119">
          <cell r="A119" t="str">
            <v>Reliance Ind. Ltd.</v>
          </cell>
          <cell r="B119">
            <v>10</v>
          </cell>
          <cell r="D119">
            <v>4679691</v>
          </cell>
          <cell r="E119">
            <v>0</v>
          </cell>
          <cell r="F119">
            <v>72.42</v>
          </cell>
        </row>
        <row r="120">
          <cell r="A120" t="str">
            <v>Reliance Petroleum Ltd</v>
          </cell>
          <cell r="B120">
            <v>10</v>
          </cell>
          <cell r="D120">
            <v>10900</v>
          </cell>
          <cell r="E120">
            <v>0</v>
          </cell>
          <cell r="F120">
            <v>0.03</v>
          </cell>
        </row>
        <row r="121">
          <cell r="A121" t="str">
            <v>Renewable Energy Systems Ltd</v>
          </cell>
          <cell r="B121">
            <v>10</v>
          </cell>
          <cell r="D121">
            <v>900</v>
          </cell>
          <cell r="E121">
            <v>0</v>
          </cell>
          <cell r="F121">
            <v>0.02</v>
          </cell>
        </row>
        <row r="122">
          <cell r="A122" t="str">
            <v xml:space="preserve">Sanghi Polyester Ltd.  </v>
          </cell>
          <cell r="B122">
            <v>10</v>
          </cell>
          <cell r="D122">
            <v>100</v>
          </cell>
          <cell r="E122">
            <v>0</v>
          </cell>
          <cell r="F122">
            <v>0</v>
          </cell>
        </row>
        <row r="123">
          <cell r="A123" t="str">
            <v xml:space="preserve">SCICI Ltd.  </v>
          </cell>
          <cell r="B123">
            <v>10</v>
          </cell>
          <cell r="D123">
            <v>100</v>
          </cell>
          <cell r="E123">
            <v>0</v>
          </cell>
          <cell r="F123">
            <v>0</v>
          </cell>
        </row>
        <row r="124">
          <cell r="A124" t="str">
            <v xml:space="preserve">Shamken Multifab  </v>
          </cell>
          <cell r="B124">
            <v>10</v>
          </cell>
          <cell r="D124">
            <v>2500</v>
          </cell>
          <cell r="E124">
            <v>0</v>
          </cell>
          <cell r="F124">
            <v>0</v>
          </cell>
        </row>
        <row r="125">
          <cell r="A125" t="str">
            <v xml:space="preserve">Sharvani Pharmaceuticals Ltd.  </v>
          </cell>
          <cell r="B125">
            <v>10</v>
          </cell>
          <cell r="D125">
            <v>1250</v>
          </cell>
          <cell r="E125">
            <v>0</v>
          </cell>
          <cell r="F125">
            <v>0</v>
          </cell>
        </row>
        <row r="126">
          <cell r="A126" t="str">
            <v xml:space="preserve">Shriram Trans  </v>
          </cell>
          <cell r="B126">
            <v>10</v>
          </cell>
          <cell r="D126">
            <v>100</v>
          </cell>
          <cell r="E126">
            <v>0</v>
          </cell>
          <cell r="F126">
            <v>0</v>
          </cell>
        </row>
        <row r="127">
          <cell r="A127" t="str">
            <v>Simplex Concrete Ltd.</v>
          </cell>
          <cell r="B127">
            <v>10</v>
          </cell>
          <cell r="D127">
            <v>1400</v>
          </cell>
          <cell r="E127">
            <v>0</v>
          </cell>
          <cell r="F127">
            <v>0.02</v>
          </cell>
        </row>
        <row r="128">
          <cell r="A128" t="str">
            <v>SRF Finance Ltd</v>
          </cell>
          <cell r="B128">
            <v>10</v>
          </cell>
          <cell r="D128">
            <v>453125</v>
          </cell>
          <cell r="E128">
            <v>0</v>
          </cell>
          <cell r="F128">
            <v>4.53</v>
          </cell>
        </row>
        <row r="129">
          <cell r="A129" t="str">
            <v xml:space="preserve">SRF-Nippon Dendso Ltd.  </v>
          </cell>
          <cell r="B129">
            <v>10</v>
          </cell>
          <cell r="D129">
            <v>300</v>
          </cell>
          <cell r="E129">
            <v>0</v>
          </cell>
          <cell r="F129">
            <v>0</v>
          </cell>
        </row>
        <row r="130">
          <cell r="A130" t="str">
            <v>State Bank Of India</v>
          </cell>
          <cell r="B130">
            <v>10</v>
          </cell>
          <cell r="D130">
            <v>38350</v>
          </cell>
          <cell r="E130">
            <v>0</v>
          </cell>
          <cell r="F130">
            <v>0.83</v>
          </cell>
        </row>
        <row r="131">
          <cell r="A131" t="str">
            <v>Sterling Holiday Resort</v>
          </cell>
          <cell r="B131">
            <v>10</v>
          </cell>
          <cell r="D131">
            <v>85500</v>
          </cell>
          <cell r="E131">
            <v>0</v>
          </cell>
          <cell r="F131">
            <v>0.52</v>
          </cell>
        </row>
        <row r="132">
          <cell r="A132" t="str">
            <v>Siltap Chemicals Ltd</v>
          </cell>
          <cell r="B132">
            <v>100</v>
          </cell>
          <cell r="D132">
            <v>3200</v>
          </cell>
          <cell r="E132">
            <v>0</v>
          </cell>
          <cell r="F132">
            <v>0.1</v>
          </cell>
        </row>
        <row r="133">
          <cell r="A133" t="str">
            <v>Tata Chemicals Ltd</v>
          </cell>
          <cell r="B133">
            <v>10</v>
          </cell>
          <cell r="D133">
            <v>700</v>
          </cell>
          <cell r="E133">
            <v>0</v>
          </cell>
          <cell r="F133">
            <v>0.02</v>
          </cell>
        </row>
        <row r="134">
          <cell r="A134" t="str">
            <v xml:space="preserve">Tata Finance Ltd.  </v>
          </cell>
          <cell r="B134">
            <v>10</v>
          </cell>
          <cell r="D134">
            <v>100</v>
          </cell>
          <cell r="E134">
            <v>0</v>
          </cell>
          <cell r="F134">
            <v>0</v>
          </cell>
        </row>
        <row r="135">
          <cell r="A135" t="str">
            <v>Tata Tea Ltd</v>
          </cell>
          <cell r="B135">
            <v>10</v>
          </cell>
          <cell r="D135">
            <v>500</v>
          </cell>
          <cell r="E135">
            <v>0</v>
          </cell>
          <cell r="F135">
            <v>0.02</v>
          </cell>
        </row>
        <row r="136">
          <cell r="A136" t="str">
            <v>Tatia Skyline &amp; Health</v>
          </cell>
          <cell r="B136">
            <v>10</v>
          </cell>
          <cell r="D136">
            <v>464500</v>
          </cell>
          <cell r="E136">
            <v>0</v>
          </cell>
          <cell r="F136">
            <v>1.67</v>
          </cell>
        </row>
        <row r="137">
          <cell r="A137" t="str">
            <v>Tebma Engineering Ltd.</v>
          </cell>
          <cell r="B137">
            <v>10</v>
          </cell>
          <cell r="D137">
            <v>4300</v>
          </cell>
          <cell r="E137">
            <v>0</v>
          </cell>
          <cell r="F137">
            <v>0.05</v>
          </cell>
        </row>
        <row r="138">
          <cell r="A138" t="str">
            <v xml:space="preserve">Thiru Arooran Sugar Ind. Ltd </v>
          </cell>
          <cell r="B138">
            <v>10</v>
          </cell>
          <cell r="D138">
            <v>1000</v>
          </cell>
          <cell r="E138">
            <v>0</v>
          </cell>
          <cell r="F138">
            <v>0.01</v>
          </cell>
        </row>
        <row r="139">
          <cell r="A139" t="str">
            <v>Tata Iron &amp; Steel Co. Ltd</v>
          </cell>
          <cell r="B139">
            <v>10</v>
          </cell>
          <cell r="D139">
            <v>6000</v>
          </cell>
          <cell r="E139">
            <v>0</v>
          </cell>
          <cell r="F139">
            <v>0.13</v>
          </cell>
        </row>
        <row r="140">
          <cell r="A140" t="str">
            <v>Titagarh Steels Ltd</v>
          </cell>
          <cell r="B140">
            <v>10</v>
          </cell>
          <cell r="D140">
            <v>481364</v>
          </cell>
          <cell r="E140">
            <v>0</v>
          </cell>
          <cell r="F140">
            <v>1.93</v>
          </cell>
        </row>
        <row r="141">
          <cell r="A141" t="str">
            <v>Triveni Engg Works Ltd</v>
          </cell>
          <cell r="B141">
            <v>100</v>
          </cell>
          <cell r="D141">
            <v>1000</v>
          </cell>
          <cell r="E141">
            <v>0</v>
          </cell>
          <cell r="F141">
            <v>0.02</v>
          </cell>
        </row>
        <row r="142">
          <cell r="A142" t="str">
            <v xml:space="preserve">Videocon Lease Finance Ltd.  </v>
          </cell>
          <cell r="B142">
            <v>100</v>
          </cell>
          <cell r="D142">
            <v>100</v>
          </cell>
          <cell r="E142">
            <v>0</v>
          </cell>
          <cell r="F142">
            <v>0</v>
          </cell>
        </row>
        <row r="143">
          <cell r="A143" t="str">
            <v>Shree Vindhya Paper Mills Ltd</v>
          </cell>
          <cell r="B143">
            <v>10</v>
          </cell>
          <cell r="D143">
            <v>266000</v>
          </cell>
          <cell r="E143">
            <v>0</v>
          </cell>
          <cell r="F143">
            <v>2.4700000000000002</v>
          </cell>
        </row>
        <row r="144">
          <cell r="A144" t="str">
            <v xml:space="preserve">Wall Street Finance Ltd.  </v>
          </cell>
          <cell r="B144">
            <v>10</v>
          </cell>
          <cell r="D144">
            <v>100</v>
          </cell>
          <cell r="E144">
            <v>0</v>
          </cell>
          <cell r="F144">
            <v>0</v>
          </cell>
        </row>
        <row r="145">
          <cell r="A145" t="str">
            <v>Zee Tv Ltd.</v>
          </cell>
          <cell r="B145">
            <v>10</v>
          </cell>
          <cell r="D145">
            <v>9200</v>
          </cell>
          <cell r="E145">
            <v>0</v>
          </cell>
          <cell r="F145">
            <v>0.2</v>
          </cell>
        </row>
        <row r="147">
          <cell r="E147">
            <v>0</v>
          </cell>
          <cell r="F147">
            <v>126.67999999999999</v>
          </cell>
        </row>
        <row r="149">
          <cell r="A149" t="str">
            <v>Equity Shares - Unquoted</v>
          </cell>
        </row>
        <row r="152">
          <cell r="A152" t="str">
            <v>Observer (India) Ltd</v>
          </cell>
          <cell r="B152">
            <v>10</v>
          </cell>
          <cell r="D152">
            <v>23200</v>
          </cell>
          <cell r="E152">
            <v>0</v>
          </cell>
          <cell r="F152">
            <v>0.02</v>
          </cell>
        </row>
        <row r="153">
          <cell r="A153" t="str">
            <v>Great Glen Distilleries Ltd.</v>
          </cell>
          <cell r="B153">
            <v>10</v>
          </cell>
          <cell r="D153">
            <v>650000</v>
          </cell>
          <cell r="E153">
            <v>0</v>
          </cell>
          <cell r="F153">
            <v>3.9</v>
          </cell>
        </row>
        <row r="154">
          <cell r="A154" t="str">
            <v>Him Tekno Forge Ltd</v>
          </cell>
          <cell r="B154">
            <v>10</v>
          </cell>
          <cell r="D154">
            <v>1300000</v>
          </cell>
          <cell r="E154">
            <v>0</v>
          </cell>
          <cell r="F154">
            <v>3.25</v>
          </cell>
        </row>
        <row r="155">
          <cell r="A155" t="str">
            <v>Roots Industries Ltd.</v>
          </cell>
          <cell r="B155">
            <v>10</v>
          </cell>
          <cell r="D155">
            <v>400000</v>
          </cell>
          <cell r="E155">
            <v>0</v>
          </cell>
          <cell r="F155">
            <v>4</v>
          </cell>
        </row>
        <row r="157">
          <cell r="E157">
            <v>0</v>
          </cell>
          <cell r="F157">
            <v>11.17</v>
          </cell>
        </row>
        <row r="159">
          <cell r="A159" t="str">
            <v>Debentures Quoted</v>
          </cell>
        </row>
        <row r="161">
          <cell r="A161" t="str">
            <v>Fully Paid Up</v>
          </cell>
        </row>
        <row r="163">
          <cell r="A163" t="str">
            <v>18% Anglo French Drug Co.(Eastern) Ltd-PCD</v>
          </cell>
          <cell r="B163">
            <v>60</v>
          </cell>
          <cell r="D163">
            <v>5750</v>
          </cell>
          <cell r="E163">
            <v>0</v>
          </cell>
          <cell r="F163">
            <v>0.03</v>
          </cell>
        </row>
        <row r="164">
          <cell r="A164" t="str">
            <v xml:space="preserve">14.5% Bharat Forge-NCD </v>
          </cell>
          <cell r="B164">
            <v>50</v>
          </cell>
          <cell r="D164">
            <v>10943</v>
          </cell>
          <cell r="E164">
            <v>0</v>
          </cell>
          <cell r="F164">
            <v>0.08</v>
          </cell>
        </row>
        <row r="165">
          <cell r="A165" t="str">
            <v>Choradia Foods Ltd. FCD</v>
          </cell>
          <cell r="B165">
            <v>26</v>
          </cell>
          <cell r="D165">
            <v>5550</v>
          </cell>
          <cell r="E165">
            <v>0</v>
          </cell>
          <cell r="F165">
            <v>0.01</v>
          </cell>
        </row>
        <row r="166">
          <cell r="A166" t="str">
            <v>14% ICICI Ltd- Con.</v>
          </cell>
          <cell r="B166">
            <v>400</v>
          </cell>
          <cell r="D166">
            <v>2643</v>
          </cell>
          <cell r="E166">
            <v>0</v>
          </cell>
          <cell r="F166">
            <v>0.11</v>
          </cell>
        </row>
        <row r="167">
          <cell r="A167" t="str">
            <v>17% ITC Hotel-NCD</v>
          </cell>
          <cell r="B167">
            <v>250</v>
          </cell>
          <cell r="D167">
            <v>32475</v>
          </cell>
          <cell r="E167">
            <v>0</v>
          </cell>
          <cell r="F167">
            <v>0.65</v>
          </cell>
        </row>
        <row r="168">
          <cell r="A168" t="str">
            <v>16% Kothari Industrial Corpn. Ltd-NCD-  (Rs.19,050, PY Rs.19,050)</v>
          </cell>
          <cell r="B168">
            <v>150</v>
          </cell>
          <cell r="D168">
            <v>127</v>
          </cell>
          <cell r="E168">
            <v>0</v>
          </cell>
          <cell r="F168">
            <v>0</v>
          </cell>
        </row>
        <row r="169">
          <cell r="A169" t="str">
            <v>14.5% Rajashree Polyfil</v>
          </cell>
          <cell r="B169">
            <v>100</v>
          </cell>
          <cell r="D169">
            <v>3520</v>
          </cell>
          <cell r="E169">
            <v>0</v>
          </cell>
          <cell r="F169">
            <v>0.04</v>
          </cell>
        </row>
        <row r="170">
          <cell r="A170" t="str">
            <v>12.5% Reliance Industries Ltd-H Series</v>
          </cell>
          <cell r="B170">
            <v>95</v>
          </cell>
          <cell r="D170">
            <v>65292</v>
          </cell>
          <cell r="E170">
            <v>0</v>
          </cell>
          <cell r="F170">
            <v>0.46</v>
          </cell>
        </row>
        <row r="171">
          <cell r="A171" t="str">
            <v>14% Reliance Industries Ltd- J Series</v>
          </cell>
          <cell r="B171">
            <v>150</v>
          </cell>
          <cell r="D171">
            <v>40510</v>
          </cell>
          <cell r="E171">
            <v>0</v>
          </cell>
          <cell r="F171">
            <v>0.56000000000000005</v>
          </cell>
        </row>
        <row r="174">
          <cell r="E174">
            <v>0</v>
          </cell>
          <cell r="F174">
            <v>1.9400000000000002</v>
          </cell>
        </row>
        <row r="176">
          <cell r="A176" t="str">
            <v>Partly Paid Up</v>
          </cell>
        </row>
        <row r="178">
          <cell r="A178" t="str">
            <v>Reliance Petroleum Ltd.- TOCD</v>
          </cell>
          <cell r="B178">
            <v>40</v>
          </cell>
          <cell r="C178" t="str">
            <v xml:space="preserve"> </v>
          </cell>
          <cell r="D178">
            <v>100000</v>
          </cell>
          <cell r="E178">
            <v>0</v>
          </cell>
          <cell r="F178">
            <v>0.15</v>
          </cell>
        </row>
        <row r="181">
          <cell r="E181">
            <v>0</v>
          </cell>
          <cell r="F181">
            <v>0.15</v>
          </cell>
        </row>
        <row r="183">
          <cell r="A183" t="str">
            <v>Debentures Unquoted</v>
          </cell>
        </row>
        <row r="185">
          <cell r="A185" t="str">
            <v>17.5% Synthetic &amp; Chemical Ltd</v>
          </cell>
          <cell r="B185">
            <v>100</v>
          </cell>
          <cell r="D185">
            <v>1250000</v>
          </cell>
          <cell r="E185">
            <v>0</v>
          </cell>
          <cell r="F185">
            <v>11.72</v>
          </cell>
        </row>
        <row r="186">
          <cell r="A186" t="str">
            <v>16% Rama Newsprint NCD</v>
          </cell>
          <cell r="B186">
            <v>60</v>
          </cell>
          <cell r="D186">
            <v>64300</v>
          </cell>
          <cell r="E186">
            <v>0</v>
          </cell>
          <cell r="F186">
            <v>0.39</v>
          </cell>
        </row>
        <row r="188">
          <cell r="E188">
            <v>0</v>
          </cell>
          <cell r="F188">
            <v>12.110000000000001</v>
          </cell>
        </row>
        <row r="190">
          <cell r="A190" t="str">
            <v>PSU Bonds - Quoted</v>
          </cell>
        </row>
        <row r="192">
          <cell r="A192" t="str">
            <v xml:space="preserve">13% IDBI </v>
          </cell>
          <cell r="B192">
            <v>100000</v>
          </cell>
          <cell r="D192">
            <v>7850</v>
          </cell>
          <cell r="E192">
            <v>0</v>
          </cell>
          <cell r="F192">
            <v>79.13</v>
          </cell>
        </row>
        <row r="193">
          <cell r="A193" t="str">
            <v xml:space="preserve">13% IDBI Bonds-21.9.1999 </v>
          </cell>
          <cell r="B193">
            <v>100000</v>
          </cell>
          <cell r="D193">
            <v>3500</v>
          </cell>
          <cell r="E193">
            <v>0</v>
          </cell>
          <cell r="F193">
            <v>36.049999999999997</v>
          </cell>
        </row>
        <row r="194">
          <cell r="A194" t="str">
            <v xml:space="preserve">9% Indian Railway Finance Corporation Bonds </v>
          </cell>
          <cell r="B194">
            <v>1000</v>
          </cell>
          <cell r="D194">
            <v>40000</v>
          </cell>
          <cell r="E194">
            <v>0</v>
          </cell>
          <cell r="F194">
            <v>3.31</v>
          </cell>
        </row>
        <row r="195">
          <cell r="A195" t="str">
            <v>9% Coal India Ltd</v>
          </cell>
          <cell r="B195">
            <v>1000</v>
          </cell>
          <cell r="D195">
            <v>60000</v>
          </cell>
          <cell r="E195">
            <v>0</v>
          </cell>
          <cell r="F195">
            <v>5.55</v>
          </cell>
        </row>
        <row r="196">
          <cell r="A196" t="str">
            <v xml:space="preserve">13% National Hydroelectric Power Corporation Bonds-1997 </v>
          </cell>
          <cell r="B196">
            <v>1000</v>
          </cell>
          <cell r="D196">
            <v>300000</v>
          </cell>
          <cell r="E196">
            <v>0</v>
          </cell>
          <cell r="F196">
            <v>29.94</v>
          </cell>
        </row>
        <row r="197">
          <cell r="A197" t="str">
            <v xml:space="preserve">9% Power Finance Corporation Bonds </v>
          </cell>
          <cell r="B197">
            <v>1000</v>
          </cell>
          <cell r="D197">
            <v>20000</v>
          </cell>
          <cell r="E197">
            <v>0</v>
          </cell>
          <cell r="F197">
            <v>1.89</v>
          </cell>
        </row>
        <row r="199">
          <cell r="E199">
            <v>0</v>
          </cell>
          <cell r="F199">
            <v>155.86999999999998</v>
          </cell>
        </row>
        <row r="201">
          <cell r="A201" t="str">
            <v>PSU Bonds - Unquoted</v>
          </cell>
        </row>
        <row r="203">
          <cell r="A203" t="str">
            <v>9.5% SBI India Development Bonds</v>
          </cell>
          <cell r="B203" t="str">
            <v xml:space="preserve">  US $ </v>
          </cell>
          <cell r="D203">
            <v>643500</v>
          </cell>
          <cell r="E203">
            <v>0</v>
          </cell>
          <cell r="F203">
            <v>2.6216309399999997</v>
          </cell>
        </row>
        <row r="204">
          <cell r="A204" t="str">
            <v>9.5% SBI India Development Bonds - Non Cumulative</v>
          </cell>
          <cell r="B204" t="str">
            <v xml:space="preserve">  US $ </v>
          </cell>
          <cell r="D204">
            <v>765000</v>
          </cell>
          <cell r="E204">
            <v>0</v>
          </cell>
          <cell r="F204">
            <v>2.4945200769999998</v>
          </cell>
        </row>
        <row r="206">
          <cell r="E206">
            <v>-0.01</v>
          </cell>
          <cell r="F206">
            <v>5.1061510170000002</v>
          </cell>
        </row>
        <row r="208">
          <cell r="A208" t="str">
            <v xml:space="preserve">Units Quoted </v>
          </cell>
        </row>
        <row r="210">
          <cell r="A210" t="str">
            <v>GIC Rise-2  (Rs.17,784)</v>
          </cell>
          <cell r="B210">
            <v>10</v>
          </cell>
          <cell r="D210">
            <v>1200</v>
          </cell>
          <cell r="E210">
            <v>0</v>
          </cell>
          <cell r="F210">
            <v>0</v>
          </cell>
        </row>
        <row r="211">
          <cell r="A211" t="str">
            <v>Master Gain - UTI</v>
          </cell>
          <cell r="B211">
            <v>10</v>
          </cell>
          <cell r="D211">
            <v>7995200</v>
          </cell>
          <cell r="E211">
            <v>0</v>
          </cell>
          <cell r="F211">
            <v>10</v>
          </cell>
        </row>
        <row r="212">
          <cell r="A212" t="str">
            <v>Master Growth - UTI</v>
          </cell>
          <cell r="B212">
            <v>10</v>
          </cell>
          <cell r="D212">
            <v>30100</v>
          </cell>
          <cell r="E212">
            <v>0</v>
          </cell>
          <cell r="F212">
            <v>0.04</v>
          </cell>
        </row>
        <row r="213">
          <cell r="A213" t="str">
            <v>Master Plus - UTI</v>
          </cell>
          <cell r="B213">
            <v>10</v>
          </cell>
          <cell r="D213">
            <v>38900</v>
          </cell>
          <cell r="E213">
            <v>0</v>
          </cell>
          <cell r="F213">
            <v>7.0000000000000007E-2</v>
          </cell>
        </row>
        <row r="214">
          <cell r="A214" t="str">
            <v>Master Share - UTI</v>
          </cell>
          <cell r="B214">
            <v>10</v>
          </cell>
          <cell r="D214">
            <v>129766</v>
          </cell>
          <cell r="E214">
            <v>0</v>
          </cell>
          <cell r="F214">
            <v>0.27</v>
          </cell>
        </row>
        <row r="215">
          <cell r="A215" t="str">
            <v>Morgan Stanley Growth Fund</v>
          </cell>
          <cell r="B215">
            <v>100</v>
          </cell>
          <cell r="D215">
            <v>79100</v>
          </cell>
          <cell r="E215">
            <v>0</v>
          </cell>
          <cell r="F215">
            <v>0.06</v>
          </cell>
        </row>
        <row r="216">
          <cell r="A216" t="str">
            <v>SMG Multiplier Plus</v>
          </cell>
          <cell r="B216">
            <v>10</v>
          </cell>
          <cell r="D216">
            <v>62500</v>
          </cell>
          <cell r="E216">
            <v>0</v>
          </cell>
          <cell r="F216">
            <v>0.06</v>
          </cell>
        </row>
        <row r="217">
          <cell r="A217" t="str">
            <v>UTI-UGS-2000  (Rs.3,375)</v>
          </cell>
          <cell r="B217">
            <v>10</v>
          </cell>
          <cell r="D217">
            <v>100</v>
          </cell>
          <cell r="E217">
            <v>0</v>
          </cell>
          <cell r="F217">
            <v>0</v>
          </cell>
        </row>
        <row r="218">
          <cell r="A218" t="str">
            <v>UTI 1964 Scheme</v>
          </cell>
          <cell r="B218">
            <v>10</v>
          </cell>
          <cell r="D218">
            <v>12009710</v>
          </cell>
          <cell r="E218">
            <v>0</v>
          </cell>
          <cell r="F218">
            <v>21.48</v>
          </cell>
        </row>
        <row r="220">
          <cell r="E220">
            <v>0</v>
          </cell>
          <cell r="F220">
            <v>31.98</v>
          </cell>
        </row>
        <row r="222">
          <cell r="A222" t="str">
            <v>Units Unquoted</v>
          </cell>
        </row>
        <row r="224">
          <cell r="A224" t="str">
            <v>PNB Mutual Fund Units</v>
          </cell>
          <cell r="B224">
            <v>100</v>
          </cell>
          <cell r="C224" t="str">
            <v xml:space="preserve"> </v>
          </cell>
          <cell r="D224">
            <v>29000</v>
          </cell>
          <cell r="E224">
            <v>0</v>
          </cell>
          <cell r="F224">
            <v>0.26</v>
          </cell>
        </row>
        <row r="225">
          <cell r="A225" t="str">
            <v>Canpremium-1991</v>
          </cell>
          <cell r="B225">
            <v>10000</v>
          </cell>
          <cell r="C225" t="str">
            <v xml:space="preserve"> </v>
          </cell>
          <cell r="D225">
            <v>8000</v>
          </cell>
          <cell r="E225">
            <v>0</v>
          </cell>
          <cell r="F225">
            <v>12.69</v>
          </cell>
        </row>
        <row r="227">
          <cell r="E227">
            <v>0</v>
          </cell>
          <cell r="F227">
            <v>12.95</v>
          </cell>
        </row>
        <row r="229">
          <cell r="A229" t="str">
            <v>Warrants</v>
          </cell>
        </row>
        <row r="231">
          <cell r="A231" t="str">
            <v>Bharat Forge Ltd.</v>
          </cell>
          <cell r="C231" t="str">
            <v xml:space="preserve"> </v>
          </cell>
          <cell r="D231">
            <v>10943</v>
          </cell>
          <cell r="E231">
            <v>0</v>
          </cell>
          <cell r="F231">
            <v>0</v>
          </cell>
        </row>
        <row r="232">
          <cell r="A232" t="str">
            <v>CESC Warrants</v>
          </cell>
          <cell r="C232" t="str">
            <v xml:space="preserve"> </v>
          </cell>
          <cell r="D232">
            <v>6860</v>
          </cell>
          <cell r="E232">
            <v>0</v>
          </cell>
          <cell r="F232">
            <v>0</v>
          </cell>
        </row>
        <row r="233">
          <cell r="A233" t="str">
            <v>Ranbaxy Ltd.</v>
          </cell>
          <cell r="C233" t="str">
            <v xml:space="preserve"> </v>
          </cell>
          <cell r="D233">
            <v>35883</v>
          </cell>
          <cell r="E233">
            <v>0</v>
          </cell>
          <cell r="F233">
            <v>0</v>
          </cell>
        </row>
        <row r="234">
          <cell r="A234" t="str">
            <v>Raymond Woolen Ltd.</v>
          </cell>
          <cell r="C234" t="str">
            <v xml:space="preserve"> </v>
          </cell>
          <cell r="D234">
            <v>14521</v>
          </cell>
          <cell r="E234">
            <v>0</v>
          </cell>
          <cell r="F234">
            <v>0</v>
          </cell>
        </row>
        <row r="235">
          <cell r="E235">
            <v>0</v>
          </cell>
          <cell r="F235">
            <v>0</v>
          </cell>
        </row>
        <row r="237">
          <cell r="A237" t="str">
            <v>TOTAL</v>
          </cell>
          <cell r="E237">
            <v>22.027109999999997</v>
          </cell>
          <cell r="F237">
            <v>391.06636101700002</v>
          </cell>
        </row>
        <row r="240">
          <cell r="A240" t="str">
            <v>(The warrants with the right to apply for shares were received along with</v>
          </cell>
        </row>
        <row r="241">
          <cell r="A241" t="str">
            <v>the non-convertible Debentures of the above Companies. The company has</v>
          </cell>
        </row>
        <row r="242">
          <cell r="A242" t="str">
            <v>sold the debentures and retained the warrants. Since the warrants are not</v>
          </cell>
        </row>
        <row r="243">
          <cell r="A243" t="str">
            <v>capable of monetary evaluation, the same are accounted at zero value.)</v>
          </cell>
        </row>
        <row r="252">
          <cell r="A252" t="str">
            <v>RELIANCE CAPITAL LIMITED</v>
          </cell>
          <cell r="G252">
            <v>14</v>
          </cell>
        </row>
        <row r="253">
          <cell r="A253" t="str">
            <v>SCHEDULES FORMING PART OF THE BALANCE SHEET AS AT 31ST MARCH, 1995</v>
          </cell>
        </row>
        <row r="256">
          <cell r="A256" t="str">
            <v>SCHEDULE "F"</v>
          </cell>
        </row>
        <row r="257">
          <cell r="A257" t="str">
            <v>INVESTMENTS</v>
          </cell>
        </row>
        <row r="259">
          <cell r="A259" t="str">
            <v xml:space="preserve">Notes : </v>
          </cell>
        </row>
        <row r="261">
          <cell r="A261" t="str">
            <v>1.  The book value and market value of quoted investments is as under :</v>
          </cell>
        </row>
        <row r="263">
          <cell r="B263" t="str">
            <v>(Rs. in Crores)</v>
          </cell>
        </row>
        <row r="264">
          <cell r="C264" t="str">
            <v xml:space="preserve"> As at 31.03.1996</v>
          </cell>
          <cell r="E264" t="str">
            <v xml:space="preserve">           As at 31.03.1995</v>
          </cell>
        </row>
        <row r="265">
          <cell r="A265" t="str">
            <v>Book Value</v>
          </cell>
          <cell r="C265">
            <v>0</v>
          </cell>
          <cell r="E265">
            <v>316.62</v>
          </cell>
        </row>
        <row r="266">
          <cell r="A266" t="str">
            <v>Market Value</v>
          </cell>
          <cell r="C266">
            <v>0</v>
          </cell>
          <cell r="E266">
            <v>375.86</v>
          </cell>
        </row>
        <row r="269">
          <cell r="A269" t="str">
            <v>2.  Book Value of :</v>
          </cell>
          <cell r="C269" t="str">
            <v xml:space="preserve">  (Rs. in Crores)</v>
          </cell>
        </row>
        <row r="270">
          <cell r="C270" t="str">
            <v xml:space="preserve">   As at 31.03.1995</v>
          </cell>
        </row>
        <row r="271">
          <cell r="A271" t="str">
            <v xml:space="preserve">    Current Investments</v>
          </cell>
          <cell r="C271">
            <v>0</v>
          </cell>
        </row>
        <row r="272">
          <cell r="A272" t="str">
            <v xml:space="preserve">    Long Term Investments</v>
          </cell>
          <cell r="C272">
            <v>22.027109999999997</v>
          </cell>
        </row>
        <row r="274">
          <cell r="C274">
            <v>22.027109999999997</v>
          </cell>
        </row>
        <row r="276">
          <cell r="A276" t="str">
            <v>3.  Of the above, Investment in companies under the same management is as under :</v>
          </cell>
        </row>
        <row r="278">
          <cell r="C278" t="str">
            <v>(Rs. in Crores)</v>
          </cell>
        </row>
        <row r="279">
          <cell r="A279" t="str">
            <v>COMPANY</v>
          </cell>
          <cell r="C279" t="str">
            <v xml:space="preserve"> As at 31.03.1995</v>
          </cell>
        </row>
        <row r="281">
          <cell r="A281" t="str">
            <v>SHARES</v>
          </cell>
        </row>
        <row r="282">
          <cell r="A282" t="str">
            <v>Reliance Europe Ltd.</v>
          </cell>
          <cell r="C282">
            <v>1.9669000000000001</v>
          </cell>
        </row>
        <row r="285">
          <cell r="C285">
            <v>1.9669000000000001</v>
          </cell>
        </row>
        <row r="287">
          <cell r="A287" t="str">
            <v>4.  Investment in equity shares of Kothari Industrial Corporation Ltd.  includes 1,63,730 equity</v>
          </cell>
        </row>
        <row r="288">
          <cell r="A288" t="str">
            <v xml:space="preserve">     shares in respect of which Kothari Industrial Corporation Ltd.  has filed a reference under</v>
          </cell>
        </row>
        <row r="289">
          <cell r="A289" t="str">
            <v xml:space="preserve">     section 22-A of the Securities Contract (Regulation) Act, 1956 before Company Law Board.</v>
          </cell>
        </row>
        <row r="310">
          <cell r="A310" t="str">
            <v>20th Century Finance Corporation Ltd  (Rs.10,000)</v>
          </cell>
          <cell r="B310">
            <v>10</v>
          </cell>
          <cell r="D310">
            <v>100</v>
          </cell>
          <cell r="E310">
            <v>0</v>
          </cell>
        </row>
        <row r="311">
          <cell r="A311" t="str">
            <v xml:space="preserve">Alpic Finance Ltd  (Rs.30,000) </v>
          </cell>
          <cell r="B311">
            <v>10</v>
          </cell>
          <cell r="D311">
            <v>200</v>
          </cell>
          <cell r="E311">
            <v>0</v>
          </cell>
        </row>
        <row r="312">
          <cell r="A312" t="str">
            <v>Anagram Finance Industries Ltd  (Rs.10,405)</v>
          </cell>
          <cell r="B312">
            <v>10</v>
          </cell>
          <cell r="D312">
            <v>100</v>
          </cell>
          <cell r="E312">
            <v>0</v>
          </cell>
        </row>
        <row r="313">
          <cell r="A313" t="str">
            <v>Anglo French Drug Co. (Eastern) Ltd.</v>
          </cell>
          <cell r="B313">
            <v>10</v>
          </cell>
          <cell r="D313">
            <v>14250</v>
          </cell>
          <cell r="E313">
            <v>0</v>
          </cell>
        </row>
        <row r="314">
          <cell r="A314" t="str">
            <v>Apple Industries Ltd  (Rs.7,375)</v>
          </cell>
          <cell r="B314">
            <v>10</v>
          </cell>
          <cell r="D314">
            <v>100</v>
          </cell>
          <cell r="E314">
            <v>0</v>
          </cell>
        </row>
        <row r="315">
          <cell r="A315" t="str">
            <v>Arvind Mills Ltd</v>
          </cell>
          <cell r="B315">
            <v>10</v>
          </cell>
          <cell r="D315">
            <v>10000</v>
          </cell>
          <cell r="E315">
            <v>0</v>
          </cell>
        </row>
        <row r="316">
          <cell r="A316" t="str">
            <v>Ashok Leyland Ltd  (Rs.12,566)</v>
          </cell>
          <cell r="B316">
            <v>10</v>
          </cell>
          <cell r="D316">
            <v>100</v>
          </cell>
          <cell r="E316">
            <v>0</v>
          </cell>
        </row>
        <row r="317">
          <cell r="A317" t="str">
            <v>Aurangabad Asbestos Cement Products Ltd</v>
          </cell>
          <cell r="B317">
            <v>10</v>
          </cell>
          <cell r="D317">
            <v>4200</v>
          </cell>
          <cell r="E317">
            <v>0</v>
          </cell>
        </row>
        <row r="318">
          <cell r="A318" t="str">
            <v>Bajaj Auto Ltd</v>
          </cell>
          <cell r="B318">
            <v>10</v>
          </cell>
          <cell r="D318">
            <v>4000</v>
          </cell>
          <cell r="E318">
            <v>0</v>
          </cell>
        </row>
        <row r="319">
          <cell r="A319" t="str">
            <v>Bharat Heavy Electricals Ltd</v>
          </cell>
          <cell r="B319">
            <v>10</v>
          </cell>
          <cell r="D319">
            <v>2000</v>
          </cell>
          <cell r="E319">
            <v>0</v>
          </cell>
        </row>
        <row r="320">
          <cell r="A320" t="str">
            <v>Bharat Hotels Ltd.  (Rs.41,984)</v>
          </cell>
          <cell r="B320">
            <v>10</v>
          </cell>
          <cell r="D320">
            <v>300</v>
          </cell>
          <cell r="E320">
            <v>0</v>
          </cell>
        </row>
        <row r="321">
          <cell r="A321" t="str">
            <v>Bongaigaon Refinery Ltd</v>
          </cell>
          <cell r="B321">
            <v>10</v>
          </cell>
          <cell r="D321">
            <v>16300</v>
          </cell>
          <cell r="E321">
            <v>0</v>
          </cell>
        </row>
        <row r="322">
          <cell r="A322" t="str">
            <v>Burroughs Welcome (India) Ltd.  (Rs.11,000)</v>
          </cell>
          <cell r="B322">
            <v>10</v>
          </cell>
          <cell r="D322">
            <v>50</v>
          </cell>
          <cell r="E322">
            <v>0</v>
          </cell>
        </row>
        <row r="323">
          <cell r="A323" t="str">
            <v>Benchmark Homes &amp; Resorts Ltd</v>
          </cell>
          <cell r="B323">
            <v>10</v>
          </cell>
          <cell r="D323">
            <v>26300</v>
          </cell>
          <cell r="E323">
            <v>0</v>
          </cell>
        </row>
        <row r="324">
          <cell r="A324" t="str">
            <v>Ceat Financial Service Ltd.  (Rs.4,000)</v>
          </cell>
          <cell r="B324">
            <v>10</v>
          </cell>
          <cell r="D324">
            <v>100</v>
          </cell>
          <cell r="E324">
            <v>0</v>
          </cell>
        </row>
        <row r="325">
          <cell r="A325" t="str">
            <v>Chola Investment Pvt Ltd.  (Rs.11,885)</v>
          </cell>
          <cell r="B325">
            <v>10</v>
          </cell>
          <cell r="D325">
            <v>150</v>
          </cell>
          <cell r="E325">
            <v>0</v>
          </cell>
        </row>
        <row r="326">
          <cell r="A326" t="str">
            <v>Choradia Foods Ltd.</v>
          </cell>
          <cell r="B326">
            <v>10</v>
          </cell>
          <cell r="D326">
            <v>5650</v>
          </cell>
          <cell r="E326">
            <v>0</v>
          </cell>
        </row>
        <row r="327">
          <cell r="A327" t="str">
            <v>Essar Shipping Ltd</v>
          </cell>
          <cell r="B327">
            <v>10</v>
          </cell>
          <cell r="D327">
            <v>2392</v>
          </cell>
          <cell r="E327">
            <v>0</v>
          </cell>
        </row>
        <row r="328">
          <cell r="A328" t="str">
            <v>Excel Industries Ltd.</v>
          </cell>
          <cell r="B328">
            <v>10</v>
          </cell>
          <cell r="D328">
            <v>200</v>
          </cell>
          <cell r="E328">
            <v>0</v>
          </cell>
        </row>
        <row r="329">
          <cell r="A329" t="str">
            <v>Finolex Cables Ltd</v>
          </cell>
          <cell r="B329">
            <v>10</v>
          </cell>
          <cell r="D329">
            <v>900</v>
          </cell>
          <cell r="E329">
            <v>0</v>
          </cell>
        </row>
        <row r="330">
          <cell r="A330" t="str">
            <v>Finolex Pipes Ltd</v>
          </cell>
          <cell r="B330">
            <v>10</v>
          </cell>
          <cell r="D330">
            <v>1000</v>
          </cell>
          <cell r="E330">
            <v>0</v>
          </cell>
        </row>
        <row r="331">
          <cell r="A331" t="str">
            <v>First Leasing Co. Of India Ltd.  (Rs.6,900)</v>
          </cell>
          <cell r="B331">
            <v>10</v>
          </cell>
          <cell r="D331">
            <v>100</v>
          </cell>
          <cell r="E331">
            <v>0</v>
          </cell>
        </row>
        <row r="332">
          <cell r="A332" t="str">
            <v>G.N.F.C. Ltd</v>
          </cell>
          <cell r="B332">
            <v>10</v>
          </cell>
          <cell r="D332">
            <v>2450</v>
          </cell>
          <cell r="E332">
            <v>0</v>
          </cell>
        </row>
        <row r="333">
          <cell r="A333" t="str">
            <v>Gujarat Flourocarbon Ltd</v>
          </cell>
          <cell r="B333">
            <v>10</v>
          </cell>
          <cell r="D333">
            <v>1300</v>
          </cell>
          <cell r="E333">
            <v>0</v>
          </cell>
        </row>
        <row r="334">
          <cell r="A334" t="str">
            <v>Gujarat Lease Financing Ltd.  (Rs.13,210)</v>
          </cell>
          <cell r="B334">
            <v>10</v>
          </cell>
          <cell r="D334">
            <v>100</v>
          </cell>
          <cell r="E334">
            <v>0</v>
          </cell>
        </row>
        <row r="335">
          <cell r="A335" t="str">
            <v>H.D.F.C.  (Rs.20,000)</v>
          </cell>
          <cell r="B335">
            <v>10</v>
          </cell>
          <cell r="D335">
            <v>10</v>
          </cell>
          <cell r="E335">
            <v>0</v>
          </cell>
        </row>
        <row r="336">
          <cell r="A336" t="str">
            <v>Harita Finance Ltd.  (Rs.1,831)</v>
          </cell>
          <cell r="B336">
            <v>10</v>
          </cell>
          <cell r="D336">
            <v>100</v>
          </cell>
          <cell r="E336">
            <v>0</v>
          </cell>
        </row>
        <row r="337">
          <cell r="A337" t="str">
            <v>Himachal Telematics Ltd</v>
          </cell>
          <cell r="B337">
            <v>10</v>
          </cell>
          <cell r="D337">
            <v>29200</v>
          </cell>
          <cell r="E337">
            <v>0</v>
          </cell>
        </row>
        <row r="338">
          <cell r="A338" t="str">
            <v>Himadri Chemical Ltd.</v>
          </cell>
          <cell r="B338">
            <v>10</v>
          </cell>
          <cell r="D338">
            <v>5000</v>
          </cell>
          <cell r="E338">
            <v>0</v>
          </cell>
        </row>
        <row r="339">
          <cell r="A339" t="str">
            <v>I T C Ltd.</v>
          </cell>
          <cell r="B339">
            <v>10</v>
          </cell>
          <cell r="D339">
            <v>300</v>
          </cell>
          <cell r="E339">
            <v>0</v>
          </cell>
        </row>
        <row r="340">
          <cell r="A340" t="str">
            <v>I.F.C.I. Ltd.  (Rs.4,900)</v>
          </cell>
          <cell r="B340">
            <v>10</v>
          </cell>
          <cell r="D340">
            <v>100</v>
          </cell>
          <cell r="E340">
            <v>0</v>
          </cell>
        </row>
        <row r="341">
          <cell r="A341" t="str">
            <v>I.P.C.L.</v>
          </cell>
          <cell r="B341">
            <v>10</v>
          </cell>
          <cell r="D341">
            <v>27700</v>
          </cell>
          <cell r="E341">
            <v>0</v>
          </cell>
        </row>
        <row r="342">
          <cell r="A342" t="str">
            <v>ICICI Ltd.</v>
          </cell>
          <cell r="B342">
            <v>100</v>
          </cell>
          <cell r="D342">
            <v>105</v>
          </cell>
          <cell r="E342">
            <v>0</v>
          </cell>
        </row>
        <row r="343">
          <cell r="A343" t="str">
            <v>Indsil Electrosmelt Ltd</v>
          </cell>
          <cell r="B343">
            <v>10</v>
          </cell>
          <cell r="D343">
            <v>2600</v>
          </cell>
          <cell r="E343">
            <v>0</v>
          </cell>
        </row>
        <row r="344">
          <cell r="A344" t="str">
            <v>Invel Transmission Ltd</v>
          </cell>
          <cell r="B344">
            <v>10</v>
          </cell>
          <cell r="D344">
            <v>17619</v>
          </cell>
          <cell r="E344">
            <v>0</v>
          </cell>
        </row>
        <row r="345">
          <cell r="A345" t="str">
            <v>ISCT Info Tech Ltd.</v>
          </cell>
          <cell r="B345">
            <v>10</v>
          </cell>
          <cell r="D345">
            <v>20400</v>
          </cell>
          <cell r="E345">
            <v>0</v>
          </cell>
        </row>
        <row r="346">
          <cell r="A346" t="str">
            <v>Inlac Granston Ltd.</v>
          </cell>
          <cell r="B346">
            <v>100</v>
          </cell>
          <cell r="D346">
            <v>300000</v>
          </cell>
          <cell r="E346">
            <v>0</v>
          </cell>
        </row>
        <row r="347">
          <cell r="A347" t="str">
            <v>ITC Classic Finance Ltd.  (Rs.20,000)</v>
          </cell>
          <cell r="B347">
            <v>100</v>
          </cell>
          <cell r="D347">
            <v>100</v>
          </cell>
          <cell r="E347">
            <v>0</v>
          </cell>
        </row>
        <row r="348">
          <cell r="A348" t="str">
            <v>J P Industries Ltd  (Rs.6,800)</v>
          </cell>
          <cell r="B348">
            <v>10</v>
          </cell>
          <cell r="D348">
            <v>100</v>
          </cell>
          <cell r="E348">
            <v>0</v>
          </cell>
        </row>
        <row r="349">
          <cell r="A349" t="str">
            <v>Jindal Strips Ltd.</v>
          </cell>
          <cell r="B349">
            <v>10</v>
          </cell>
          <cell r="D349">
            <v>110900</v>
          </cell>
          <cell r="E349">
            <v>0</v>
          </cell>
        </row>
        <row r="350">
          <cell r="A350" t="str">
            <v>Kotak Mahindra Finance Ltd.  (Rs.46,700)</v>
          </cell>
          <cell r="B350">
            <v>10</v>
          </cell>
          <cell r="D350">
            <v>200</v>
          </cell>
          <cell r="E350">
            <v>0</v>
          </cell>
        </row>
        <row r="351">
          <cell r="A351" t="str">
            <v>Kothari Sugars &amp; Chemical Ltd.  (Rs.19,856)</v>
          </cell>
          <cell r="B351">
            <v>10</v>
          </cell>
          <cell r="D351">
            <v>400</v>
          </cell>
          <cell r="E351">
            <v>0</v>
          </cell>
        </row>
        <row r="352">
          <cell r="A352" t="str">
            <v>Larsen &amp; Toubro Ltd</v>
          </cell>
          <cell r="B352">
            <v>10</v>
          </cell>
          <cell r="D352">
            <v>200</v>
          </cell>
          <cell r="E352">
            <v>0</v>
          </cell>
        </row>
        <row r="353">
          <cell r="A353" t="str">
            <v>LML Ltd.</v>
          </cell>
          <cell r="B353">
            <v>10</v>
          </cell>
          <cell r="D353">
            <v>14000</v>
          </cell>
          <cell r="E353">
            <v>0</v>
          </cell>
        </row>
        <row r="354">
          <cell r="A354" t="str">
            <v>Lloyd Finance Ltd.  (Rs.17,927)</v>
          </cell>
          <cell r="B354">
            <v>100</v>
          </cell>
          <cell r="D354">
            <v>100</v>
          </cell>
          <cell r="E354">
            <v>0</v>
          </cell>
        </row>
        <row r="355">
          <cell r="A355" t="str">
            <v>Magnum Intermediates Ltd</v>
          </cell>
          <cell r="B355">
            <v>10</v>
          </cell>
          <cell r="D355">
            <v>3400</v>
          </cell>
          <cell r="E355">
            <v>0</v>
          </cell>
        </row>
        <row r="356">
          <cell r="A356" t="str">
            <v>Mukund Iron &amp; Steel Ltd.  (Rs.2,300)</v>
          </cell>
          <cell r="B356">
            <v>50</v>
          </cell>
          <cell r="D356">
            <v>23</v>
          </cell>
          <cell r="E356">
            <v>0</v>
          </cell>
        </row>
        <row r="357">
          <cell r="A357" t="str">
            <v>Nestle Ltd.</v>
          </cell>
          <cell r="B357">
            <v>10</v>
          </cell>
          <cell r="D357">
            <v>200</v>
          </cell>
          <cell r="E357">
            <v>0</v>
          </cell>
        </row>
        <row r="358">
          <cell r="A358" t="str">
            <v>Nielcon Ltd.</v>
          </cell>
          <cell r="B358">
            <v>10</v>
          </cell>
          <cell r="D358">
            <v>34300</v>
          </cell>
          <cell r="E358">
            <v>0</v>
          </cell>
        </row>
        <row r="359">
          <cell r="A359" t="str">
            <v>Nocil Ltd.</v>
          </cell>
          <cell r="B359">
            <v>10</v>
          </cell>
          <cell r="D359">
            <v>5060</v>
          </cell>
          <cell r="E359">
            <v>0</v>
          </cell>
        </row>
        <row r="360">
          <cell r="A360" t="str">
            <v>Onida Savak Ltd.  (Rs.21,700)</v>
          </cell>
          <cell r="B360">
            <v>10</v>
          </cell>
          <cell r="D360">
            <v>700</v>
          </cell>
          <cell r="E360">
            <v>0</v>
          </cell>
        </row>
        <row r="361">
          <cell r="A361" t="str">
            <v>Orkay Silk Mills Ltd.  (Rs.1,998)</v>
          </cell>
          <cell r="B361">
            <v>10</v>
          </cell>
          <cell r="D361">
            <v>85</v>
          </cell>
          <cell r="E361">
            <v>0</v>
          </cell>
        </row>
        <row r="362">
          <cell r="A362" t="str">
            <v>Phoenix Lamps Ltd.  (Rs.10,200)</v>
          </cell>
          <cell r="B362">
            <v>10</v>
          </cell>
          <cell r="D362">
            <v>300</v>
          </cell>
          <cell r="E362">
            <v>0</v>
          </cell>
        </row>
        <row r="363">
          <cell r="A363" t="str">
            <v>Prudential Capital Ltd.</v>
          </cell>
          <cell r="B363">
            <v>100</v>
          </cell>
          <cell r="D363">
            <v>4600</v>
          </cell>
          <cell r="E363">
            <v>0</v>
          </cell>
        </row>
        <row r="364">
          <cell r="A364" t="str">
            <v>Ramada Hotel (India) Ltd.  (Rs.4,750)</v>
          </cell>
          <cell r="B364">
            <v>10</v>
          </cell>
          <cell r="D364">
            <v>100</v>
          </cell>
          <cell r="E364">
            <v>0</v>
          </cell>
        </row>
        <row r="365">
          <cell r="A365" t="str">
            <v>Ranbaxy Ltd.</v>
          </cell>
          <cell r="B365">
            <v>10</v>
          </cell>
          <cell r="D365">
            <v>100</v>
          </cell>
          <cell r="E365">
            <v>0</v>
          </cell>
        </row>
        <row r="366">
          <cell r="A366" t="str">
            <v>Renewable Energy Systems Ltd</v>
          </cell>
          <cell r="B366">
            <v>10</v>
          </cell>
          <cell r="D366">
            <v>900</v>
          </cell>
          <cell r="E366">
            <v>0</v>
          </cell>
        </row>
        <row r="367">
          <cell r="A367" t="str">
            <v>Sanghi Polyester Ltd.  (Rs.4,400)</v>
          </cell>
          <cell r="B367">
            <v>10</v>
          </cell>
          <cell r="D367">
            <v>100</v>
          </cell>
          <cell r="E367">
            <v>0</v>
          </cell>
        </row>
        <row r="368">
          <cell r="A368" t="str">
            <v>SCICI Ltd.  (Rs.8,375)</v>
          </cell>
          <cell r="B368">
            <v>10</v>
          </cell>
          <cell r="D368">
            <v>100</v>
          </cell>
          <cell r="E368">
            <v>0</v>
          </cell>
        </row>
        <row r="369">
          <cell r="A369" t="str">
            <v>Shamken Multifab  (Rs.49,375)</v>
          </cell>
          <cell r="B369">
            <v>10</v>
          </cell>
          <cell r="D369">
            <v>2500</v>
          </cell>
          <cell r="E369">
            <v>0</v>
          </cell>
        </row>
        <row r="370">
          <cell r="A370" t="str">
            <v>Sharvani Pharmaceuticals Ltd.  (Rs.39,011)</v>
          </cell>
          <cell r="B370">
            <v>10</v>
          </cell>
          <cell r="D370">
            <v>1250</v>
          </cell>
          <cell r="E370">
            <v>0</v>
          </cell>
        </row>
        <row r="371">
          <cell r="A371" t="str">
            <v>Shriram Trans  (Rs.1,830)</v>
          </cell>
          <cell r="B371">
            <v>10</v>
          </cell>
          <cell r="D371">
            <v>100</v>
          </cell>
          <cell r="E371">
            <v>0</v>
          </cell>
        </row>
        <row r="372">
          <cell r="A372" t="str">
            <v>SRF-Nippon Dendso Ltd.  (Rs.12,000)</v>
          </cell>
          <cell r="B372">
            <v>10</v>
          </cell>
          <cell r="D372">
            <v>300</v>
          </cell>
          <cell r="E372">
            <v>0</v>
          </cell>
        </row>
        <row r="373">
          <cell r="A373" t="str">
            <v>Siltap Chemicals Ltd</v>
          </cell>
          <cell r="B373">
            <v>100</v>
          </cell>
          <cell r="D373">
            <v>3200</v>
          </cell>
          <cell r="E373">
            <v>0</v>
          </cell>
        </row>
        <row r="374">
          <cell r="A374" t="str">
            <v>Simplex Concrete Ltd.</v>
          </cell>
          <cell r="B374">
            <v>10</v>
          </cell>
          <cell r="D374">
            <v>1400</v>
          </cell>
          <cell r="E374">
            <v>0</v>
          </cell>
        </row>
        <row r="375">
          <cell r="A375" t="str">
            <v>SRF Finance Ltd</v>
          </cell>
          <cell r="B375">
            <v>10</v>
          </cell>
          <cell r="D375">
            <v>453125</v>
          </cell>
          <cell r="E375">
            <v>0</v>
          </cell>
        </row>
        <row r="376">
          <cell r="A376" t="str">
            <v>Tata Chemicals Ltd</v>
          </cell>
          <cell r="B376">
            <v>10</v>
          </cell>
          <cell r="D376">
            <v>700</v>
          </cell>
          <cell r="E376">
            <v>0</v>
          </cell>
        </row>
        <row r="377">
          <cell r="A377" t="str">
            <v>Tata Finance Ltd.  (Rs.8,000)</v>
          </cell>
          <cell r="B377">
            <v>10</v>
          </cell>
          <cell r="D377">
            <v>100</v>
          </cell>
          <cell r="E377">
            <v>0</v>
          </cell>
        </row>
        <row r="378">
          <cell r="A378" t="str">
            <v>Tata Tea Ltd</v>
          </cell>
          <cell r="B378">
            <v>10</v>
          </cell>
          <cell r="D378">
            <v>500</v>
          </cell>
          <cell r="E378">
            <v>0</v>
          </cell>
        </row>
        <row r="379">
          <cell r="A379" t="str">
            <v>Tebma Engineering Ltd.</v>
          </cell>
          <cell r="B379">
            <v>10</v>
          </cell>
          <cell r="D379">
            <v>4300</v>
          </cell>
          <cell r="E379">
            <v>0</v>
          </cell>
        </row>
        <row r="380">
          <cell r="A380" t="str">
            <v xml:space="preserve">Thiru Arooran Sugar Ind. Ltd </v>
          </cell>
          <cell r="B380">
            <v>10</v>
          </cell>
          <cell r="D380">
            <v>1000</v>
          </cell>
          <cell r="E380">
            <v>0</v>
          </cell>
        </row>
        <row r="381">
          <cell r="A381" t="str">
            <v>Tata Iron &amp; Steel Co. Ltd</v>
          </cell>
          <cell r="B381">
            <v>10</v>
          </cell>
          <cell r="D381">
            <v>6000</v>
          </cell>
          <cell r="E381">
            <v>0</v>
          </cell>
        </row>
        <row r="382">
          <cell r="A382" t="str">
            <v>Triveni Engg Works Ltd</v>
          </cell>
          <cell r="B382">
            <v>100</v>
          </cell>
          <cell r="D382">
            <v>1000</v>
          </cell>
          <cell r="E382">
            <v>0</v>
          </cell>
        </row>
        <row r="383">
          <cell r="A383" t="str">
            <v>Videocon Lease Finance Ltd.  (Rs.15,650)</v>
          </cell>
          <cell r="B383">
            <v>100</v>
          </cell>
          <cell r="D383">
            <v>100</v>
          </cell>
          <cell r="E383">
            <v>0</v>
          </cell>
        </row>
        <row r="384">
          <cell r="A384" t="str">
            <v>Wall Street Finance Ltd.  (Rs.3,423)</v>
          </cell>
          <cell r="B384">
            <v>10</v>
          </cell>
          <cell r="D384">
            <v>100</v>
          </cell>
          <cell r="E384">
            <v>0</v>
          </cell>
        </row>
        <row r="385">
          <cell r="A385" t="str">
            <v>Zee Tv Ltd.</v>
          </cell>
          <cell r="B385">
            <v>10</v>
          </cell>
          <cell r="D385">
            <v>9200</v>
          </cell>
          <cell r="E385">
            <v>0</v>
          </cell>
        </row>
        <row r="387">
          <cell r="E387">
            <v>0</v>
          </cell>
        </row>
        <row r="389">
          <cell r="A389" t="str">
            <v>PSU Bonds - Quoted</v>
          </cell>
        </row>
        <row r="391">
          <cell r="A391" t="str">
            <v xml:space="preserve">13% IDBI </v>
          </cell>
          <cell r="B391">
            <v>100000</v>
          </cell>
          <cell r="D391">
            <v>7850</v>
          </cell>
          <cell r="E391">
            <v>0</v>
          </cell>
        </row>
        <row r="392">
          <cell r="A392" t="str">
            <v xml:space="preserve">13% IDBI Bonds-21.9.1999 </v>
          </cell>
          <cell r="B392">
            <v>100000</v>
          </cell>
          <cell r="D392">
            <v>3500</v>
          </cell>
          <cell r="E392">
            <v>0</v>
          </cell>
        </row>
        <row r="393">
          <cell r="A393" t="str">
            <v xml:space="preserve">9% Indian Railway Finance Corporation Bonds </v>
          </cell>
          <cell r="B393">
            <v>1000</v>
          </cell>
          <cell r="D393">
            <v>40000</v>
          </cell>
          <cell r="E393">
            <v>0</v>
          </cell>
        </row>
        <row r="394">
          <cell r="A394" t="str">
            <v>9% Coal India Ltd</v>
          </cell>
          <cell r="B394">
            <v>1000</v>
          </cell>
          <cell r="D394">
            <v>60000</v>
          </cell>
          <cell r="E394">
            <v>0</v>
          </cell>
        </row>
        <row r="395">
          <cell r="A395" t="str">
            <v xml:space="preserve">13% National Hydroelectric Power Corporation Bonds-1997 </v>
          </cell>
          <cell r="B395">
            <v>1000</v>
          </cell>
          <cell r="D395">
            <v>300000</v>
          </cell>
          <cell r="E395">
            <v>0</v>
          </cell>
        </row>
        <row r="396">
          <cell r="A396" t="str">
            <v xml:space="preserve">9% Power Finance Corporation Bonds </v>
          </cell>
          <cell r="B396">
            <v>1000</v>
          </cell>
          <cell r="D396">
            <v>20000</v>
          </cell>
          <cell r="E396">
            <v>0</v>
          </cell>
        </row>
        <row r="398">
          <cell r="E398">
            <v>0</v>
          </cell>
        </row>
        <row r="400">
          <cell r="A400" t="str">
            <v>PSU Bonds - Unquoted</v>
          </cell>
        </row>
      </sheetData>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S_Configurator"/>
      <sheetName val="Data"/>
      <sheetName val="Acc_10.5"/>
      <sheetName val="MRP_Act"/>
      <sheetName val="MRP_Plan"/>
      <sheetName val="@NAT-Fin (Financial summary)"/>
      <sheetName val="@NAT-Fin_(Financial_summary)"/>
      <sheetName val="@NAT-Fin_(Financial_summary)1"/>
      <sheetName val="@NAT-Fin_(Financial_summary)2"/>
      <sheetName val="ecc_res"/>
      <sheetName val="Input"/>
      <sheetName val="Factor -local"/>
      <sheetName val="Factor- cables"/>
      <sheetName val="oresreqsum"/>
      <sheetName val="factors"/>
      <sheetName val="COMPLEXALL"/>
      <sheetName val="Assumptions"/>
      <sheetName val="Debtors Sum"/>
      <sheetName val="PIMS"/>
      <sheetName val="Freight"/>
      <sheetName val="SCHDF1"/>
    </sheetNames>
    <sheetDataSet>
      <sheetData sheetId="0" refreshError="1">
        <row r="4">
          <cell r="B4" t="b">
            <v>1</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Merged TB"/>
      <sheetName val="TB 98"/>
      <sheetName val="FinStat"/>
      <sheetName val="TB Grouped"/>
      <sheetName val="Adju 98"/>
      <sheetName val="Sheet3"/>
      <sheetName val="Adju 00"/>
      <sheetName val="Lic Fee Adj"/>
      <sheetName val="Sheet2"/>
      <sheetName val="Adju 00 AA"/>
      <sheetName val="Deferred Tax (2)"/>
      <sheetName val="Deferred Tax"/>
      <sheetName val="Tax BS"/>
      <sheetName val="TB Mar-00"/>
      <sheetName val="TB Dec-00"/>
      <sheetName val="Sheet4"/>
      <sheetName val="WPC Working"/>
      <sheetName val="Reco"/>
      <sheetName val="RE Reco"/>
      <sheetName val="Trial Dec-99"/>
      <sheetName val="GLP-DISCOUNT"/>
      <sheetName val="BSC_UPGRADES"/>
      <sheetName val="S Conso BS092000"/>
      <sheetName val="Scenario"/>
      <sheetName val="Rate Card_Premium Cities"/>
      <sheetName val="Addition"/>
      <sheetName val="MSA Terms"/>
      <sheetName val="Basic Assumptions"/>
      <sheetName val="GiaVL"/>
      <sheetName val="Names"/>
      <sheetName val="Project"/>
      <sheetName val="TRIAL BALANCE"/>
    </sheetNames>
    <sheetDataSet>
      <sheetData sheetId="0" refreshError="1"/>
      <sheetData sheetId="1" refreshError="1"/>
      <sheetData sheetId="2" refreshError="1">
        <row r="217">
          <cell r="D217">
            <v>183004322</v>
          </cell>
        </row>
        <row r="218">
          <cell r="D218">
            <v>18549982</v>
          </cell>
        </row>
        <row r="219">
          <cell r="D219">
            <v>1293458934.8600001</v>
          </cell>
        </row>
        <row r="220">
          <cell r="D220">
            <v>586876245.46000004</v>
          </cell>
        </row>
        <row r="221">
          <cell r="D221">
            <v>137128286.51999998</v>
          </cell>
        </row>
        <row r="222">
          <cell r="D222">
            <v>39448027.420000002</v>
          </cell>
        </row>
        <row r="223">
          <cell r="D223">
            <v>87760523.150000006</v>
          </cell>
        </row>
        <row r="224">
          <cell r="D224">
            <v>1519523793.9400001</v>
          </cell>
        </row>
        <row r="225">
          <cell r="D225">
            <v>237039669.75</v>
          </cell>
        </row>
        <row r="226">
          <cell r="D226">
            <v>814641805.24000001</v>
          </cell>
        </row>
        <row r="227">
          <cell r="D227">
            <v>444061283.37</v>
          </cell>
        </row>
        <row r="228">
          <cell r="D228">
            <v>61049788.039999999</v>
          </cell>
        </row>
        <row r="245">
          <cell r="D245">
            <v>22621144.77</v>
          </cell>
        </row>
        <row r="246">
          <cell r="D246">
            <v>37911220</v>
          </cell>
        </row>
        <row r="247">
          <cell r="D247">
            <v>-378939180.45999992</v>
          </cell>
        </row>
        <row r="248">
          <cell r="D248">
            <v>-122114097.02999997</v>
          </cell>
        </row>
        <row r="249">
          <cell r="D249">
            <v>313750</v>
          </cell>
        </row>
        <row r="250">
          <cell r="D250">
            <v>0</v>
          </cell>
        </row>
        <row r="251">
          <cell r="D251">
            <v>0</v>
          </cell>
        </row>
        <row r="252">
          <cell r="D252">
            <v>0</v>
          </cell>
        </row>
        <row r="253">
          <cell r="D253">
            <v>112167164.65000004</v>
          </cell>
        </row>
        <row r="254">
          <cell r="D254">
            <v>-7927888.7199999765</v>
          </cell>
        </row>
        <row r="255">
          <cell r="D255">
            <v>-21585414.390000001</v>
          </cell>
        </row>
        <row r="256">
          <cell r="D256">
            <v>-6103582.1400000304</v>
          </cell>
        </row>
        <row r="259">
          <cell r="D259">
            <v>-1305240</v>
          </cell>
        </row>
        <row r="260">
          <cell r="D260">
            <v>-179465.00000000047</v>
          </cell>
        </row>
        <row r="261">
          <cell r="D261">
            <v>0</v>
          </cell>
        </row>
        <row r="262">
          <cell r="D262">
            <v>1245719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J)"/>
      <sheetName val="tb"/>
      <sheetName val="RAJNI01"/>
      <sheetName val="CRITERIA1"/>
      <sheetName val="269T(final)"/>
      <sheetName val="BS SCH A-D"/>
      <sheetName val="ASSUMPTIONS"/>
      <sheetName val="FPS"/>
      <sheetName val="Sheet3 (2)"/>
      <sheetName val="DAMAGE"/>
      <sheetName val="BIPR"/>
      <sheetName val="BPCA"/>
      <sheetName val="BBRS"/>
      <sheetName val="master"/>
      <sheetName val="PBCLIST"/>
      <sheetName val="3-5"/>
      <sheetName val="Total ACA"/>
      <sheetName val="INPUTMISC"/>
      <sheetName val="tb31-03-03"/>
      <sheetName val="LE-FTE-Nos"/>
      <sheetName val="VCS - Dec - G&amp;T"/>
      <sheetName val="gen ledger data"/>
      <sheetName val="A"/>
      <sheetName val="A-D"/>
      <sheetName val="Plant Master"/>
      <sheetName val="Must Fill"/>
      <sheetName val="FAR Dec 15"/>
      <sheetName val="Insight 23-5-00"/>
      <sheetName val="inventories"/>
      <sheetName val="Rat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
      <sheetName val="Ini (Delhi)"/>
      <sheetName val="KPI"/>
      <sheetName val="Ranges"/>
      <sheetName val="Cover"/>
      <sheetName val="Index"/>
      <sheetName val="Temp - 17Dec02"/>
      <sheetName val="Summary"/>
      <sheetName val="Summary (Delhi)"/>
      <sheetName val="Sheet3"/>
      <sheetName val="Sensitivity"/>
      <sheetName val="Scenario"/>
      <sheetName val="Assumptions"/>
      <sheetName val="Assumptions (Delhi)"/>
      <sheetName val="Valuation"/>
      <sheetName val="Financials"/>
      <sheetName val="Funding"/>
      <sheetName val="Sheet6"/>
      <sheetName val="Financials (Delhi)"/>
      <sheetName val="Share Capital"/>
      <sheetName val="FinCovn"/>
      <sheetName val="Operations"/>
      <sheetName val="Operations (Delhi)"/>
      <sheetName val="Circles"/>
      <sheetName val="Prs-VM"/>
      <sheetName val="Cos"/>
      <sheetName val="Nov-00 Model"/>
      <sheetName val="Quarterly"/>
      <sheetName val="SM"/>
      <sheetName val="Trends"/>
      <sheetName val="Estimates"/>
      <sheetName val="Base Data"/>
      <sheetName val="Circle Economics"/>
      <sheetName val="Circle Share"/>
      <sheetName val="Capex Unit Cost"/>
      <sheetName val="Sheet4"/>
      <sheetName val="Capex - Citi"/>
      <sheetName val="Project Cost"/>
      <sheetName val="Capex"/>
      <sheetName val="Nw Snapshot"/>
      <sheetName val="Capex (Delhi)"/>
      <sheetName val="Delhi_SubsAdds"/>
      <sheetName val="Sheet1"/>
      <sheetName val="IM_Tables"/>
      <sheetName val="DB_Tables_1"/>
      <sheetName val="DB_ChartData"/>
      <sheetName val="Pr_Table"/>
      <sheetName val="KPI - BPL"/>
      <sheetName val="Sheet2"/>
      <sheetName val="Project Summary"/>
      <sheetName val="Sheet2 (2)"/>
      <sheetName val="Merged TB"/>
      <sheetName val="Assumptions - 2"/>
      <sheetName val="ALL BUSINESSES"/>
      <sheetName val="June YTD TB"/>
      <sheetName val="Lead Sheet- type old"/>
      <sheetName val="Information"/>
      <sheetName val="hmax_2"/>
      <sheetName val="Output"/>
    </sheetNames>
    <sheetDataSet>
      <sheetData sheetId="0" refreshError="1">
        <row r="6">
          <cell r="B6" t="str">
            <v>IDEA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 USD"/>
      <sheetName val="PERF MTM"/>
      <sheetName val="Dealing Room Perf"/>
      <sheetName val="date"/>
      <sheetName val="Perf Summ"/>
      <sheetName val="Summ MTM "/>
      <sheetName val="USD IRS"/>
      <sheetName val="STG IRS"/>
      <sheetName val="JPY CS"/>
      <sheetName val="STG CS"/>
      <sheetName val="TOTAL SWAP"/>
      <sheetName val="RUPEE SWAP"/>
      <sheetName val="CALL MONEY"/>
      <sheetName val="FX TRADING"/>
      <sheetName val="RS PREMIUM SWAP"/>
      <sheetName val="LOAN"/>
      <sheetName val="Main Cover"/>
      <sheetName val="Summary"/>
      <sheetName val="Daily summary"/>
      <sheetName val="Liability Mgmt"/>
      <sheetName val="Conditions"/>
      <sheetName val="condition Daily summ"/>
      <sheetName val="Adjustments"/>
      <sheetName val="MTM Cover"/>
      <sheetName val="61A&amp;B-MTM"/>
      <sheetName val="62A-MTM"/>
      <sheetName val="63A-MTM"/>
      <sheetName val="76EFG"/>
      <sheetName val="76B-MTM"/>
      <sheetName val="Range Accrual-MTM"/>
      <sheetName val="62C-MTM"/>
      <sheetName val="JPY Book-MTM"/>
      <sheetName val="STG Book-MTM"/>
      <sheetName val="76AD"/>
      <sheetName val="76I-MTM"/>
      <sheetName val="62G MTM"/>
      <sheetName val="MIFOR MTM"/>
      <sheetName val="Realised Cover"/>
      <sheetName val="62A-realised"/>
      <sheetName val="63A-realised"/>
      <sheetName val="76B-realised"/>
      <sheetName val="62C-realised"/>
      <sheetName val="JPY Book-Realised"/>
      <sheetName val="STG Book-Realised"/>
      <sheetName val="76I-realised1"/>
      <sheetName val="76EFG -Realised"/>
      <sheetName val="62G-realised"/>
      <sheetName val="R-Accrual FCF"/>
      <sheetName val="FY Out cover"/>
      <sheetName val="MIFOR FCF"/>
      <sheetName val="future interest flows"/>
      <sheetName val="RIL ST Cost"/>
      <sheetName val="RPL ST Cost"/>
      <sheetName val="Cancel-Data"/>
      <sheetName val="Settle-Data"/>
      <sheetName val="MTM-Data"/>
      <sheetName val="FCF-Data"/>
      <sheetName val="FXRealised-Data"/>
      <sheetName val="FX-MTM-Data"/>
      <sheetName val="Positons in Profit"/>
      <sheetName val="Top 5 Gain loss"/>
      <sheetName val="Dealer wise perf"/>
      <sheetName val="condition dealerwise"/>
      <sheetName val="CS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64">
          <cell r="C64">
            <v>47.86</v>
          </cell>
        </row>
      </sheetData>
      <sheetData sheetId="20" refreshError="1">
        <row r="6">
          <cell r="B6" t="str">
            <v>21-12-2001</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
      <sheetName val="M"/>
      <sheetName val="BS(Rev Sch-VI)"/>
      <sheetName val="BS"/>
      <sheetName val="p&amp;l"/>
      <sheetName val="SCH-PL"/>
      <sheetName val="Grp-PL"/>
      <sheetName val="Share Capital-1"/>
      <sheetName val="Reserves &amp; Surplus-2"/>
      <sheetName val="Share Warrant-3"/>
      <sheetName val="Borrowings-4"/>
      <sheetName val="Deferred Tax Liability-5"/>
      <sheetName val="Liabilities-6"/>
      <sheetName val="Provisions-7"/>
      <sheetName val="Trade Payables-8"/>
      <sheetName val="BS Grp "/>
      <sheetName val="Fixed Asset Schedule -9"/>
      <sheetName val="Capital Work In Progress-10"/>
      <sheetName val="Investments-11"/>
      <sheetName val="Details of NCI"/>
      <sheetName val="Details of CI"/>
      <sheetName val="Loans &amp; Advances-12"/>
      <sheetName val="Other Current Asset-13"/>
      <sheetName val="Inventories-14"/>
      <sheetName val="Trade Receivables-15"/>
      <sheetName val="Cash&amp; Cash Equivalent-16"/>
      <sheetName val="EPS-26"/>
      <sheetName val="AS 29- Annex I"/>
      <sheetName val="Retirement Benefit-II"/>
      <sheetName val="Annex IIIa- Related Party List "/>
      <sheetName val="Related Party Transaction-IIIb"/>
      <sheetName val="Segment-VI"/>
      <sheetName val="TB"/>
      <sheetName val="1 - A (Narrative)"/>
      <sheetName val="DHANBAD"/>
      <sheetName val="IstDet"/>
      <sheetName val="Dropdown Lists"/>
    </sheetNames>
    <sheetDataSet>
      <sheetData sheetId="0" refreshError="1"/>
      <sheetData sheetId="1" refreshError="1">
        <row r="21">
          <cell r="C21">
            <v>0</v>
          </cell>
        </row>
        <row r="53">
          <cell r="C53">
            <v>10000000</v>
          </cell>
        </row>
        <row r="54">
          <cell r="C54">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mination"/>
      <sheetName val="GAAP"/>
      <sheetName val="gls7014_556392"/>
      <sheetName val="GAAP &amp; Elimination entries FY-1"/>
      <sheetName val="Back-up"/>
    </sheetNames>
    <definedNames>
      <definedName name="capital"/>
      <definedName name="capitaladj"/>
      <definedName name="nopat"/>
      <definedName name="nopatadj"/>
    </definedNames>
    <sheetDataSet>
      <sheetData sheetId="0" refreshError="1"/>
      <sheetData sheetId="1" refreshError="1"/>
      <sheetData sheetId="2" refreshError="1"/>
      <sheetData sheetId="3" refreshError="1"/>
      <sheetData sheetId="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
      <sheetName val="BS "/>
      <sheetName val="Cash Flow "/>
      <sheetName val="P&amp;L "/>
      <sheetName val="Revenue  Summary"/>
      <sheetName val="Segmental  Revenue"/>
      <sheetName val="Exps Current"/>
      <sheetName val="Get More"/>
      <sheetName val="Depreciation"/>
      <sheetName val="Financing"/>
      <sheetName val="Option 1-EMI"/>
      <sheetName val="Option 2-Loan"/>
      <sheetName val="PL"/>
      <sheetName val="Index"/>
      <sheetName val="Bsheet-Total"/>
      <sheetName val="Bsheet-GM"/>
      <sheetName val="Bsheet-F&amp;IB"/>
      <sheetName val="Ratios"/>
      <sheetName val="Cashflow-Total"/>
      <sheetName val="Cashflow-GM"/>
      <sheetName val="Cashflow-F&amp;IB"/>
      <sheetName val="P&amp;L Total"/>
      <sheetName val="P&amp;L-F&amp;IB"/>
      <sheetName val="P&amp;L SBU1"/>
      <sheetName val="P&amp;L SBU2"/>
      <sheetName val="P&amp;L SBU3"/>
      <sheetName val="P&amp;L SBU4"/>
      <sheetName val="Reconciliation"/>
      <sheetName val="Assumptions-exps&amp; Rev"/>
      <sheetName val="Expenses Total"/>
      <sheetName val="Expenses-excl GM"/>
      <sheetName val="Var exps-SBU1"/>
      <sheetName val="Var exps SBU2"/>
      <sheetName val="Var exps SBU3"/>
      <sheetName val="Revenue-Summary"/>
      <sheetName val="Revenue-SBU3"/>
      <sheetName val="Revenue-SBU2"/>
      <sheetName val="Revenue-SBU1"/>
      <sheetName val="FC O&amp;T"/>
      <sheetName val="FC S&amp;M"/>
      <sheetName val="FC Corp"/>
      <sheetName val="vc-CD Acqg"/>
      <sheetName val="vc-CD Issg"/>
      <sheetName val="vc-eTopup"/>
      <sheetName val="vc-BPay"/>
      <sheetName val="vc-GM"/>
      <sheetName val="vc-BPCL"/>
      <sheetName val="vc-Others"/>
      <sheetName val="difc-ops-sbu1"/>
      <sheetName val="difc-ops-sbu2"/>
      <sheetName val="difc-ops-sbu3"/>
      <sheetName val="difc-ops-sbu4"/>
      <sheetName val="fc-deptwise"/>
      <sheetName val="fc-O&amp;T-HO"/>
      <sheetName val="fc-O&amp;T-SPD"/>
      <sheetName val="fc-O&amp;T-Acqg"/>
      <sheetName val="fc-O&amp;T-Procg"/>
      <sheetName val="fc-O&amp;T-CM"/>
      <sheetName val="fc-O&amp;T-CPU"/>
      <sheetName val="fc-O&amp;T-IC"/>
      <sheetName val="fc-O&amp;T-RO"/>
      <sheetName val="fc-O&amp;T-FS"/>
      <sheetName val="fc-O&amp;T-SnN"/>
      <sheetName val="fc-O&amp;T-Enbl"/>
      <sheetName val="fc-O&amp;T-OEnQC"/>
      <sheetName val="fc-O&amp;T-PDD"/>
      <sheetName val="fc-O&amp;T-PM"/>
      <sheetName val="fc-S&amp;M-SBU1"/>
      <sheetName val="fc-S&amp;M-SBU2"/>
      <sheetName val="fc-S&amp;M-SBU3"/>
      <sheetName val="fc-S&amp;M-MS"/>
      <sheetName val="fc-Corp-ExcMgt"/>
      <sheetName val="fc-Corp-Others"/>
      <sheetName val="fc-Corp-FnA"/>
      <sheetName val="fc-Corp-HRnA"/>
      <sheetName val="fc-Corp-IS"/>
      <sheetName val="fc-Corp-CnRM"/>
      <sheetName val="fc-Corp-Secy"/>
      <sheetName val="Deprn"/>
      <sheetName val="Capital Purchase"/>
      <sheetName val="Payroll sum"/>
      <sheetName val="Payroll"/>
      <sheetName val="Lease payment"/>
      <sheetName val="Telephone"/>
      <sheetName val="Rent"/>
      <sheetName val="Projec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A"/>
      <sheetName val="PL SCH"/>
      <sheetName val="S-8 to 14"/>
      <sheetName val="S-1,2,3,6,7"/>
      <sheetName val="S-4"/>
      <sheetName val="S-5"/>
      <sheetName val="S-15"/>
      <sheetName val="S-16 Notes"/>
      <sheetName val="final"/>
      <sheetName val="Sheet4"/>
      <sheetName val="Sheet3"/>
      <sheetName val="Sheet1"/>
      <sheetName val="BS SCH"/>
      <sheetName val="Int_BC_Cal"/>
      <sheetName val="finaledcalc0405"/>
      <sheetName val="sales dtl 04-05"/>
      <sheetName val="Debtors"/>
      <sheetName val="ValCSTSILVA"/>
      <sheetName val="FG_Incr_Ghaz"/>
      <sheetName val="Sheet2"/>
      <sheetName val="Notes working"/>
      <sheetName val="Deferred Ta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onthly Revenue"/>
      <sheetName val="Merged TB"/>
      <sheetName val="NOV97"/>
      <sheetName val="Net"/>
      <sheetName val="Table"/>
    </sheetNames>
    <sheetDataSet>
      <sheetData sheetId="0" refreshError="1">
        <row r="2">
          <cell r="AQ2">
            <v>33239</v>
          </cell>
        </row>
        <row r="5">
          <cell r="AG5" t="str">
            <v>M30</v>
          </cell>
          <cell r="AH5">
            <v>3750</v>
          </cell>
        </row>
        <row r="6">
          <cell r="AG6" t="str">
            <v>M20</v>
          </cell>
          <cell r="AH6">
            <v>3500</v>
          </cell>
        </row>
        <row r="7">
          <cell r="AG7" t="str">
            <v>M10</v>
          </cell>
          <cell r="AH7">
            <v>3000</v>
          </cell>
        </row>
        <row r="8">
          <cell r="AG8" t="str">
            <v>M05</v>
          </cell>
          <cell r="AH8">
            <v>2850</v>
          </cell>
        </row>
        <row r="9">
          <cell r="AG9" t="str">
            <v>E60</v>
          </cell>
          <cell r="AH9">
            <v>2150</v>
          </cell>
        </row>
        <row r="10">
          <cell r="AG10" t="str">
            <v>E50</v>
          </cell>
          <cell r="AH10">
            <v>1425</v>
          </cell>
        </row>
        <row r="11">
          <cell r="AG11" t="str">
            <v>E40</v>
          </cell>
          <cell r="AH11">
            <v>1225</v>
          </cell>
        </row>
        <row r="12">
          <cell r="AG12" t="str">
            <v>E30</v>
          </cell>
          <cell r="AH12">
            <v>725</v>
          </cell>
        </row>
        <row r="13">
          <cell r="AG13" t="str">
            <v>E20</v>
          </cell>
          <cell r="AH13">
            <v>400</v>
          </cell>
        </row>
        <row r="14">
          <cell r="AG14" t="str">
            <v>E10</v>
          </cell>
          <cell r="AH14">
            <v>400</v>
          </cell>
        </row>
        <row r="15">
          <cell r="AG15" t="str">
            <v>R80</v>
          </cell>
          <cell r="AH15">
            <v>3500</v>
          </cell>
        </row>
        <row r="16">
          <cell r="AG16" t="str">
            <v>R70</v>
          </cell>
          <cell r="AH16">
            <v>2700</v>
          </cell>
        </row>
        <row r="17">
          <cell r="AG17" t="str">
            <v>R60</v>
          </cell>
          <cell r="AH17">
            <v>1325</v>
          </cell>
        </row>
        <row r="18">
          <cell r="AG18" t="str">
            <v>R50</v>
          </cell>
          <cell r="AH18">
            <v>500</v>
          </cell>
        </row>
        <row r="19">
          <cell r="AG19" t="str">
            <v>R40</v>
          </cell>
          <cell r="AH19">
            <v>400</v>
          </cell>
        </row>
        <row r="20">
          <cell r="AG20" t="str">
            <v>R30</v>
          </cell>
          <cell r="AH20">
            <v>150</v>
          </cell>
        </row>
        <row r="21">
          <cell r="AG21" t="str">
            <v>R20</v>
          </cell>
          <cell r="AH21">
            <v>150</v>
          </cell>
        </row>
        <row r="22">
          <cell r="AG22" t="str">
            <v>R10</v>
          </cell>
          <cell r="AH22">
            <v>0</v>
          </cell>
        </row>
        <row r="23">
          <cell r="AG23" t="str">
            <v>R05</v>
          </cell>
          <cell r="AH23">
            <v>0</v>
          </cell>
        </row>
        <row r="24">
          <cell r="AG24" t="str">
            <v>S10</v>
          </cell>
          <cell r="AH24">
            <v>250</v>
          </cell>
        </row>
        <row r="25">
          <cell r="AG25" t="str">
            <v>S20</v>
          </cell>
          <cell r="AH25">
            <v>350</v>
          </cell>
        </row>
        <row r="26">
          <cell r="AG26" t="str">
            <v>S30</v>
          </cell>
          <cell r="AH26">
            <v>450</v>
          </cell>
        </row>
        <row r="27">
          <cell r="AG27" t="str">
            <v>S40</v>
          </cell>
          <cell r="AH27">
            <v>650</v>
          </cell>
        </row>
        <row r="28">
          <cell r="AG28" t="str">
            <v>TRN</v>
          </cell>
          <cell r="AH28">
            <v>325</v>
          </cell>
        </row>
      </sheetData>
      <sheetData sheetId="1" refreshError="1"/>
      <sheetData sheetId="2" refreshError="1"/>
      <sheetData sheetId="3" refreshError="1"/>
      <sheetData sheetId="4" refreshError="1"/>
      <sheetData sheetId="5"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chievements_Highlights "/>
      <sheetName val="Major Events "/>
      <sheetName val="RIP"/>
      <sheetName val="Crtitical Issues"/>
      <sheetName val="Fault Statistics"/>
      <sheetName val="SA faults-Headend "/>
      <sheetName val="SA Faults-Broadcaster"/>
      <sheetName val="NSA faults-Headend"/>
      <sheetName val="Ageing_Pending_ CLeared"/>
      <sheetName val="Fault Cleared After 24Hrs"/>
      <sheetName val="MTTR-Headend"/>
      <sheetName val="PM_Action "/>
      <sheetName val="Headend Provisioning Report"/>
      <sheetName val="PE Status"/>
      <sheetName val="Inventory"/>
    </sheetNames>
    <sheetDataSet>
      <sheetData sheetId="0" refreshError="1"/>
      <sheetData sheetId="1" refreshError="1">
        <row r="3">
          <cell r="B3" t="str">
            <v>Sr.No.</v>
          </cell>
        </row>
      </sheetData>
      <sheetData sheetId="2" refreshError="1">
        <row r="3">
          <cell r="B3" t="str">
            <v>Major Events</v>
          </cell>
        </row>
      </sheetData>
      <sheetData sheetId="3" refreshError="1">
        <row r="2">
          <cell r="A2" t="str">
            <v>Reliability and Profitability Initiatives</v>
          </cell>
        </row>
      </sheetData>
      <sheetData sheetId="4" refreshError="1">
        <row r="2">
          <cell r="B2" t="str">
            <v>Critical Issues</v>
          </cell>
        </row>
      </sheetData>
      <sheetData sheetId="5" refreshError="1">
        <row r="2">
          <cell r="A2" t="str">
            <v>Fault Statistics</v>
          </cell>
        </row>
      </sheetData>
      <sheetData sheetId="6"/>
      <sheetData sheetId="7" refreshError="1"/>
      <sheetData sheetId="8"/>
      <sheetData sheetId="9"/>
      <sheetData sheetId="10" refreshError="1">
        <row r="2">
          <cell r="A2" t="str">
            <v>Faults cleared after 24 hours</v>
          </cell>
        </row>
      </sheetData>
      <sheetData sheetId="11"/>
      <sheetData sheetId="12" refreshError="1">
        <row r="1">
          <cell r="A1" t="str">
            <v>Prevention of Service Affecting Faults</v>
          </cell>
        </row>
      </sheetData>
      <sheetData sheetId="13"/>
      <sheetData sheetId="14"/>
      <sheetData sheetId="15" refreshError="1">
        <row r="1">
          <cell r="A1" t="str">
            <v>Inventory Report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E21">
            <v>0.59</v>
          </cell>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lf 1 plus 3"/>
      <sheetName val="Fixed lines"/>
      <sheetName val="Equipment"/>
      <sheetName val="Sheet1"/>
      <sheetName val="Cost summary"/>
      <sheetName val="MTTR-Headend"/>
      <sheetName val="PM_Action "/>
      <sheetName val="PE Status"/>
      <sheetName val="Inventory"/>
      <sheetName val="Major Events "/>
      <sheetName val="Crtitical Issues"/>
      <sheetName val="RIP"/>
      <sheetName val="Fault Statistics"/>
      <sheetName val="SA faults-Headend "/>
      <sheetName val="oresreqsum"/>
      <sheetName val="Achievements_Highlights "/>
      <sheetName val="Headend Provisioning Report"/>
      <sheetName val="Ageing_Pending_ CLeared"/>
      <sheetName val="Fault Cleared After 24Hrs"/>
    </sheetNames>
    <sheetDataSet>
      <sheetData sheetId="0" refreshError="1"/>
      <sheetData sheetId="1" refreshError="1"/>
      <sheetData sheetId="2" refreshError="1">
        <row r="41">
          <cell r="F41">
            <v>557273</v>
          </cell>
        </row>
        <row r="54">
          <cell r="F54">
            <v>786534.33600000013</v>
          </cell>
        </row>
        <row r="61">
          <cell r="F61">
            <v>557273</v>
          </cell>
        </row>
        <row r="74">
          <cell r="F74">
            <v>874000.00800000003</v>
          </cell>
        </row>
        <row r="81">
          <cell r="F81">
            <v>557273</v>
          </cell>
        </row>
        <row r="94">
          <cell r="F94">
            <v>989520.84000000008</v>
          </cell>
        </row>
        <row r="101">
          <cell r="F101">
            <v>557273</v>
          </cell>
        </row>
        <row r="114">
          <cell r="F114">
            <v>1076986.5120000001</v>
          </cell>
        </row>
        <row r="121">
          <cell r="F121">
            <v>557273</v>
          </cell>
        </row>
        <row r="134">
          <cell r="F134">
            <v>1105405.0560000001</v>
          </cell>
        </row>
        <row r="249">
          <cell r="F249">
            <v>930314.64800000004</v>
          </cell>
        </row>
        <row r="262">
          <cell r="F262">
            <v>2283891.6239999998</v>
          </cell>
        </row>
        <row r="269">
          <cell r="F269">
            <v>930314.64800000004</v>
          </cell>
        </row>
        <row r="282">
          <cell r="F282">
            <v>2371357.2960000001</v>
          </cell>
        </row>
        <row r="289">
          <cell r="F289">
            <v>930314.64800000004</v>
          </cell>
        </row>
        <row r="302">
          <cell r="F302">
            <v>2399775.8400000003</v>
          </cell>
        </row>
        <row r="309">
          <cell r="F309">
            <v>930314.64800000004</v>
          </cell>
        </row>
        <row r="322">
          <cell r="F322">
            <v>2602762.3440000005</v>
          </cell>
        </row>
        <row r="329">
          <cell r="F329">
            <v>930314.64800000004</v>
          </cell>
        </row>
        <row r="342">
          <cell r="F342">
            <v>2375199.7919999999</v>
          </cell>
        </row>
        <row r="353">
          <cell r="F353">
            <v>1116835.4720000001</v>
          </cell>
        </row>
        <row r="366">
          <cell r="F366">
            <v>3005014.32</v>
          </cell>
        </row>
        <row r="373">
          <cell r="F373">
            <v>1116835.4720000001</v>
          </cell>
        </row>
        <row r="386">
          <cell r="F386">
            <v>3092479.9920000001</v>
          </cell>
        </row>
        <row r="393">
          <cell r="F393">
            <v>1116835.4720000001</v>
          </cell>
        </row>
        <row r="406">
          <cell r="F406">
            <v>3208000.8240000005</v>
          </cell>
        </row>
        <row r="413">
          <cell r="F413">
            <v>1116835.4720000001</v>
          </cell>
        </row>
        <row r="426">
          <cell r="F426">
            <v>3295466.4960000003</v>
          </cell>
        </row>
        <row r="433">
          <cell r="F433">
            <v>1116835.4720000001</v>
          </cell>
        </row>
        <row r="446">
          <cell r="F446">
            <v>3096322.4880000004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b"/>
      <sheetName val="RCTL-SCH"/>
    </sheetNames>
    <sheetDataSet>
      <sheetData sheetId="0"/>
      <sheetData sheetId="1" refreshError="1"/>
      <sheetData sheetId="2"/>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Bckup"/>
      <sheetName val="Introduction"/>
      <sheetName val="Assumptions"/>
      <sheetName val="Comments"/>
      <sheetName val="Depreciation"/>
      <sheetName val="Financials"/>
      <sheetName val="IRR"/>
      <sheetName val="Construction"/>
      <sheetName val="Debt Schedule"/>
      <sheetName val="Sub-Debt"/>
      <sheetName val="Revenues"/>
      <sheetName val="Traffic"/>
      <sheetName val="Tariff"/>
      <sheetName val="Operating costs"/>
      <sheetName val="Tax Old"/>
      <sheetName val="Tax"/>
      <sheetName val="Check list"/>
      <sheetName val="Scenarios"/>
      <sheetName val="Comparison"/>
      <sheetName val="Sheet2"/>
      <sheetName val="PPT"/>
      <sheetName val="PPT2"/>
      <sheetName val="PPT3"/>
      <sheetName val="Sheet1"/>
    </sheetNames>
    <sheetDataSet>
      <sheetData sheetId="0"/>
      <sheetData sheetId="1"/>
      <sheetData sheetId="2">
        <row r="74">
          <cell r="M74">
            <v>1</v>
          </cell>
        </row>
      </sheetData>
      <sheetData sheetId="3"/>
      <sheetData sheetId="4">
        <row r="137">
          <cell r="C137">
            <v>6</v>
          </cell>
        </row>
      </sheetData>
      <sheetData sheetId="5"/>
      <sheetData sheetId="6"/>
      <sheetData sheetId="7"/>
      <sheetData sheetId="8"/>
      <sheetData sheetId="9"/>
      <sheetData sheetId="10"/>
      <sheetData sheetId="11">
        <row r="101">
          <cell r="C101">
            <v>75000</v>
          </cell>
        </row>
      </sheetData>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ver all s curve"/>
      <sheetName val="CritIssues"/>
      <sheetName val="DETAIL SHEET"/>
      <sheetName val="ANALYSIS SHEET"/>
      <sheetName val="CONCERNS"/>
      <sheetName val="Performance Para"/>
      <sheetName val="Total Subs"/>
      <sheetName val="Call Attempts"/>
      <sheetName val="MOU"/>
      <sheetName val="MOU_Subscriber"/>
      <sheetName val="CSR (RIM-RIM)"/>
      <sheetName val="CSR (LEX)"/>
      <sheetName val="CSR (TAX)"/>
      <sheetName val="CSR (Others)"/>
      <sheetName val="Call Setup Success"/>
      <sheetName val="RF Failure Rate"/>
      <sheetName val="Dropped Call Rate"/>
      <sheetName val="Summary"/>
      <sheetName val="North"/>
      <sheetName val="East"/>
      <sheetName val="West"/>
      <sheetName val="South "/>
      <sheetName val="Assmpns"/>
      <sheetName val="Const QMS Dash Board"/>
      <sheetName val="Edit(01)"/>
      <sheetName val="over_all_s_curve"/>
      <sheetName val="DETAIL_SHEET"/>
      <sheetName val="ANALYSIS_SHEET"/>
      <sheetName val="Performance_Para"/>
      <sheetName val="Total_Subs"/>
      <sheetName val="Call_Attempts"/>
      <sheetName val="CSR_(RIM-RIM)"/>
      <sheetName val="CSR_(LEX)"/>
      <sheetName val="CSR_(TAX)"/>
      <sheetName val="CSR_(Others)"/>
      <sheetName val="Call_Setup_Success"/>
      <sheetName val="RF_Failure_Rate"/>
      <sheetName val="Dropped_Call_Rate"/>
      <sheetName val="South_"/>
      <sheetName val="over_all_s_curve1"/>
      <sheetName val="DETAIL_SHEET1"/>
      <sheetName val="ANALYSIS_SHEET1"/>
      <sheetName val="Performance_Para1"/>
      <sheetName val="Total_Subs1"/>
      <sheetName val="Call_Attempts1"/>
      <sheetName val="CSR_(RIM-RIM)1"/>
      <sheetName val="CSR_(LEX)1"/>
      <sheetName val="CSR_(TAX)1"/>
      <sheetName val="CSR_(Others)1"/>
      <sheetName val="Call_Setup_Success1"/>
      <sheetName val="RF_Failure_Rate1"/>
      <sheetName val="Dropped_Call_Rate1"/>
      <sheetName val="South_1"/>
      <sheetName val="over_all_s_curve2"/>
      <sheetName val="DETAIL_SHEET2"/>
      <sheetName val="ANALYSIS_SHEET2"/>
      <sheetName val="Performance_Para2"/>
      <sheetName val="Total_Subs2"/>
      <sheetName val="Call_Attempts2"/>
      <sheetName val="CSR_(RIM-RIM)2"/>
      <sheetName val="CSR_(LEX)2"/>
      <sheetName val="CSR_(TAX)2"/>
      <sheetName val="CSR_(Others)2"/>
      <sheetName val="Call_Setup_Success2"/>
      <sheetName val="RF_Failure_Rate2"/>
      <sheetName val="Dropped_Call_Rate2"/>
      <sheetName val="South_2"/>
      <sheetName val="Wkly-Analysis"/>
      <sheetName val="Subscribers"/>
      <sheetName val="RCTL-SCH"/>
    </sheetNames>
    <sheetDataSet>
      <sheetData sheetId="0" refreshError="1"/>
      <sheetData sheetId="1" refreshError="1"/>
      <sheetData sheetId="2" refreshError="1"/>
      <sheetData sheetId="3" refreshError="1">
        <row r="10">
          <cell r="L10">
            <v>37044</v>
          </cell>
          <cell r="M10">
            <v>37051</v>
          </cell>
          <cell r="N10">
            <v>37058</v>
          </cell>
          <cell r="O10">
            <v>37065</v>
          </cell>
          <cell r="P10">
            <v>37072</v>
          </cell>
          <cell r="Q10">
            <v>37079</v>
          </cell>
          <cell r="R10">
            <v>37086</v>
          </cell>
          <cell r="S10">
            <v>37093</v>
          </cell>
          <cell r="T10">
            <v>37100</v>
          </cell>
          <cell r="U10">
            <v>37107</v>
          </cell>
          <cell r="V10">
            <v>37114</v>
          </cell>
          <cell r="W10">
            <v>37121</v>
          </cell>
          <cell r="X10">
            <v>37128</v>
          </cell>
          <cell r="Y10">
            <v>37135</v>
          </cell>
          <cell r="Z10">
            <v>37142</v>
          </cell>
          <cell r="AA10">
            <v>37149</v>
          </cell>
          <cell r="AB10">
            <v>37156</v>
          </cell>
          <cell r="AC10">
            <v>37163</v>
          </cell>
          <cell r="AD10">
            <v>37170</v>
          </cell>
          <cell r="AE10">
            <v>37177</v>
          </cell>
          <cell r="AF10">
            <v>37184</v>
          </cell>
          <cell r="AG10">
            <v>37191</v>
          </cell>
          <cell r="AH10">
            <v>37198</v>
          </cell>
          <cell r="AI10">
            <v>37205</v>
          </cell>
          <cell r="AJ10">
            <v>37212</v>
          </cell>
          <cell r="AK10">
            <v>37219</v>
          </cell>
          <cell r="AL10">
            <v>37226</v>
          </cell>
          <cell r="AM10">
            <v>37233</v>
          </cell>
          <cell r="AN10">
            <v>37240</v>
          </cell>
          <cell r="AO10">
            <v>37247</v>
          </cell>
          <cell r="AP10">
            <v>37254</v>
          </cell>
          <cell r="AQ10">
            <v>37261</v>
          </cell>
          <cell r="AR10">
            <v>37268</v>
          </cell>
          <cell r="AS10">
            <v>37275</v>
          </cell>
          <cell r="AT10">
            <v>37282</v>
          </cell>
          <cell r="AU10">
            <v>37289</v>
          </cell>
          <cell r="AV10">
            <v>37296</v>
          </cell>
          <cell r="AW10">
            <v>37303</v>
          </cell>
          <cell r="AX10">
            <v>37310</v>
          </cell>
          <cell r="AY10">
            <v>37317</v>
          </cell>
          <cell r="AZ10">
            <v>37324</v>
          </cell>
          <cell r="BA10">
            <v>37331</v>
          </cell>
        </row>
        <row r="12">
          <cell r="L12">
            <v>0.91939793497976841</v>
          </cell>
          <cell r="N12">
            <v>0.99030277661504118</v>
          </cell>
          <cell r="P12">
            <v>1</v>
          </cell>
          <cell r="R12">
            <v>1</v>
          </cell>
          <cell r="T12">
            <v>1</v>
          </cell>
          <cell r="W12">
            <v>1</v>
          </cell>
          <cell r="X12">
            <v>1</v>
          </cell>
          <cell r="Y12">
            <v>1</v>
          </cell>
          <cell r="AA12">
            <v>1</v>
          </cell>
          <cell r="AC12">
            <v>1</v>
          </cell>
          <cell r="AE12">
            <v>1</v>
          </cell>
          <cell r="AH12">
            <v>1</v>
          </cell>
          <cell r="AJ12">
            <v>1</v>
          </cell>
          <cell r="AL12">
            <v>1</v>
          </cell>
          <cell r="AN12">
            <v>1</v>
          </cell>
          <cell r="AP12">
            <v>1</v>
          </cell>
          <cell r="AR12">
            <v>1</v>
          </cell>
          <cell r="AU12">
            <v>1</v>
          </cell>
          <cell r="AW12">
            <v>1</v>
          </cell>
          <cell r="AY12">
            <v>1</v>
          </cell>
          <cell r="BA12">
            <v>1</v>
          </cell>
        </row>
        <row r="13">
          <cell r="L13">
            <v>0.91939793497976841</v>
          </cell>
          <cell r="N13">
            <v>0.92567671271103669</v>
          </cell>
          <cell r="P13">
            <v>0.93132761266917818</v>
          </cell>
          <cell r="R13">
            <v>0.94562927305706712</v>
          </cell>
          <cell r="T13">
            <v>0.95686130877633591</v>
          </cell>
          <cell r="W13">
            <v>0.95686130877633591</v>
          </cell>
          <cell r="X13">
            <v>0.95686130877633591</v>
          </cell>
          <cell r="Y13">
            <v>0.95686130877633591</v>
          </cell>
          <cell r="Z13">
            <v>0.96644342123622162</v>
          </cell>
        </row>
        <row r="15">
          <cell r="L15">
            <v>0.89312549446961464</v>
          </cell>
          <cell r="N15">
            <v>0.92082276953216025</v>
          </cell>
          <cell r="P15">
            <v>0.95570598749506408</v>
          </cell>
          <cell r="R15">
            <v>1.0000076743079518</v>
          </cell>
          <cell r="T15">
            <v>1.0000076743079518</v>
          </cell>
          <cell r="W15">
            <v>1.0000076743079518</v>
          </cell>
          <cell r="X15">
            <v>1</v>
          </cell>
          <cell r="Y15">
            <v>1.0000076743079518</v>
          </cell>
          <cell r="AA15">
            <v>1.0000076743079518</v>
          </cell>
          <cell r="AC15">
            <v>1.0000076743079518</v>
          </cell>
          <cell r="AE15">
            <v>1.0000076743079518</v>
          </cell>
          <cell r="AH15">
            <v>1.0000076743079518</v>
          </cell>
          <cell r="AJ15">
            <v>1.0000076743079518</v>
          </cell>
          <cell r="AL15">
            <v>1.0000076743079518</v>
          </cell>
          <cell r="AN15">
            <v>1.0000076743079518</v>
          </cell>
          <cell r="AP15">
            <v>1.0000076743079518</v>
          </cell>
          <cell r="AR15">
            <v>1.0000076743079518</v>
          </cell>
          <cell r="AU15">
            <v>1.0000076743079518</v>
          </cell>
          <cell r="AW15">
            <v>1.0000076743079518</v>
          </cell>
          <cell r="AY15">
            <v>1.0000076743079518</v>
          </cell>
          <cell r="BA15">
            <v>1.0000076743079518</v>
          </cell>
        </row>
        <row r="16">
          <cell r="L16">
            <v>0.89312549446961464</v>
          </cell>
          <cell r="N16">
            <v>0.92082276953216025</v>
          </cell>
          <cell r="P16">
            <v>0.92786917956066683</v>
          </cell>
          <cell r="R16">
            <v>0.94217129892545737</v>
          </cell>
          <cell r="T16">
            <v>0.95689201690580283</v>
          </cell>
          <cell r="W16">
            <v>0.95689201690580283</v>
          </cell>
          <cell r="X16">
            <v>0.95689201690580283</v>
          </cell>
          <cell r="Y16">
            <v>0.95689201690580283</v>
          </cell>
          <cell r="Z16">
            <v>0.96647443688021251</v>
          </cell>
        </row>
        <row r="18">
          <cell r="L18">
            <v>0</v>
          </cell>
          <cell r="N18">
            <v>0</v>
          </cell>
          <cell r="P18">
            <v>0</v>
          </cell>
          <cell r="R18">
            <v>2.3804307937885542E-3</v>
          </cell>
          <cell r="T18">
            <v>2.2599785770530744E-2</v>
          </cell>
          <cell r="W18">
            <v>8.6974404865170177E-2</v>
          </cell>
          <cell r="X18">
            <v>0.14697440486517016</v>
          </cell>
          <cell r="Y18">
            <v>0.22464055285714485</v>
          </cell>
          <cell r="Z18">
            <v>0.3</v>
          </cell>
          <cell r="AA18">
            <v>0.42172657200446562</v>
          </cell>
          <cell r="AC18">
            <v>0.64032824836789182</v>
          </cell>
          <cell r="AE18">
            <v>0.84088511281930367</v>
          </cell>
          <cell r="AH18">
            <v>0.94993202229797302</v>
          </cell>
          <cell r="AJ18">
            <v>0.98847082204861225</v>
          </cell>
          <cell r="AL18">
            <v>0.99999999999999978</v>
          </cell>
          <cell r="AN18">
            <v>0.99999999999999978</v>
          </cell>
          <cell r="AP18">
            <v>0.99999999999999978</v>
          </cell>
          <cell r="AR18">
            <v>0.99999999999999978</v>
          </cell>
          <cell r="AU18">
            <v>0.99999999999999978</v>
          </cell>
          <cell r="AW18">
            <v>0.99999999999999978</v>
          </cell>
          <cell r="AY18">
            <v>0.99999999999999978</v>
          </cell>
          <cell r="BA18">
            <v>0.99999999999999978</v>
          </cell>
        </row>
        <row r="19">
          <cell r="L19">
            <v>0</v>
          </cell>
          <cell r="N19">
            <v>0</v>
          </cell>
          <cell r="P19">
            <v>0</v>
          </cell>
          <cell r="R19">
            <v>0</v>
          </cell>
          <cell r="S19">
            <v>0</v>
          </cell>
          <cell r="T19">
            <v>0</v>
          </cell>
          <cell r="U19">
            <v>0</v>
          </cell>
          <cell r="V19">
            <v>0</v>
          </cell>
          <cell r="W19">
            <v>0</v>
          </cell>
          <cell r="X19">
            <v>0</v>
          </cell>
          <cell r="Y19">
            <v>0</v>
          </cell>
          <cell r="Z19">
            <v>0</v>
          </cell>
          <cell r="AA19">
            <v>0</v>
          </cell>
          <cell r="AC19">
            <v>0</v>
          </cell>
          <cell r="AE19">
            <v>0</v>
          </cell>
          <cell r="AG19">
            <v>0</v>
          </cell>
          <cell r="AH19">
            <v>0</v>
          </cell>
          <cell r="AJ19">
            <v>0</v>
          </cell>
          <cell r="AL19">
            <v>0</v>
          </cell>
        </row>
        <row r="21">
          <cell r="L21">
            <v>0</v>
          </cell>
          <cell r="N21">
            <v>0</v>
          </cell>
          <cell r="P21">
            <v>6.6916836421089913E-3</v>
          </cell>
          <cell r="R21">
            <v>2.9219154387668218E-2</v>
          </cell>
          <cell r="T21">
            <v>7.7472282534953724E-2</v>
          </cell>
          <cell r="W21">
            <v>0.16754903180586575</v>
          </cell>
          <cell r="X21">
            <v>0.22754903180586575</v>
          </cell>
          <cell r="Y21">
            <v>0.30495825560038586</v>
          </cell>
          <cell r="Z21">
            <v>0.37995825560038587</v>
          </cell>
          <cell r="AA21">
            <v>0.47879200736018385</v>
          </cell>
          <cell r="AC21">
            <v>0.66049695012854148</v>
          </cell>
          <cell r="AE21">
            <v>0.81170798035669511</v>
          </cell>
          <cell r="AH21">
            <v>0.91688301087437651</v>
          </cell>
          <cell r="AJ21">
            <v>0.97238264254081697</v>
          </cell>
          <cell r="AL21">
            <v>0.99465163102722276</v>
          </cell>
          <cell r="AN21">
            <v>0.99999999999999989</v>
          </cell>
          <cell r="AP21">
            <v>0.99999999999999989</v>
          </cell>
          <cell r="AR21">
            <v>0.99999999999999989</v>
          </cell>
          <cell r="AU21">
            <v>0.99999999999999989</v>
          </cell>
          <cell r="AW21">
            <v>0.99999999999999989</v>
          </cell>
          <cell r="AY21">
            <v>0.99999999999999989</v>
          </cell>
          <cell r="BA21">
            <v>0.99999999999999989</v>
          </cell>
        </row>
        <row r="22">
          <cell r="L22">
            <v>0</v>
          </cell>
          <cell r="N22">
            <v>0</v>
          </cell>
          <cell r="P22">
            <v>2.4999264727508016E-3</v>
          </cell>
          <cell r="R22">
            <v>3.8136133250982816E-3</v>
          </cell>
          <cell r="T22">
            <v>5.051202279261878E-2</v>
          </cell>
          <cell r="W22">
            <v>0.10944138164329054</v>
          </cell>
          <cell r="X22">
            <v>0.11799329975174716</v>
          </cell>
          <cell r="Y22">
            <v>0.15210136088582321</v>
          </cell>
          <cell r="Z22">
            <v>0.20461243812837324</v>
          </cell>
          <cell r="AA22">
            <v>0</v>
          </cell>
          <cell r="AC22">
            <v>0</v>
          </cell>
          <cell r="AE22">
            <v>0</v>
          </cell>
          <cell r="AH22">
            <v>0</v>
          </cell>
          <cell r="AJ22">
            <v>0</v>
          </cell>
          <cell r="AL22">
            <v>0</v>
          </cell>
          <cell r="AN22">
            <v>0</v>
          </cell>
        </row>
        <row r="24">
          <cell r="L24">
            <v>1.6743944622193821E-2</v>
          </cell>
          <cell r="N24">
            <v>3.7909999902326998E-2</v>
          </cell>
          <cell r="P24">
            <v>0.12624262161801389</v>
          </cell>
          <cell r="R24">
            <v>0.28782530344911311</v>
          </cell>
          <cell r="T24">
            <v>0.4111375138311959</v>
          </cell>
          <cell r="W24">
            <v>0.47581602311780619</v>
          </cell>
          <cell r="X24">
            <v>0.4878160231178062</v>
          </cell>
          <cell r="Y24">
            <v>0.49533801140541694</v>
          </cell>
          <cell r="Z24">
            <v>0.55533801140541694</v>
          </cell>
          <cell r="AA24">
            <v>0.59589102203642652</v>
          </cell>
          <cell r="AC24">
            <v>0.79676569779691553</v>
          </cell>
          <cell r="AE24">
            <v>0.94298262676212585</v>
          </cell>
          <cell r="AH24">
            <v>0.99160743263701778</v>
          </cell>
          <cell r="AJ24">
            <v>1</v>
          </cell>
          <cell r="AL24">
            <v>1</v>
          </cell>
          <cell r="AN24">
            <v>1</v>
          </cell>
          <cell r="AP24">
            <v>1</v>
          </cell>
          <cell r="AR24">
            <v>1</v>
          </cell>
          <cell r="AU24">
            <v>1</v>
          </cell>
          <cell r="AW24">
            <v>1</v>
          </cell>
          <cell r="AY24">
            <v>1</v>
          </cell>
          <cell r="BA24">
            <v>1</v>
          </cell>
        </row>
        <row r="25">
          <cell r="L25">
            <v>1.6743944622193821E-2</v>
          </cell>
          <cell r="N25">
            <v>3.6069247373642525E-2</v>
          </cell>
          <cell r="P25">
            <v>0.14664904831604755</v>
          </cell>
          <cell r="R25">
            <v>0.20853187698223888</v>
          </cell>
          <cell r="T25">
            <v>0.27250769872620445</v>
          </cell>
          <cell r="W25">
            <v>0.30794904817651469</v>
          </cell>
          <cell r="X25">
            <v>0.33725095126535387</v>
          </cell>
          <cell r="Y25">
            <v>0.34283226613941853</v>
          </cell>
          <cell r="Z25">
            <v>0.38776185087563858</v>
          </cell>
          <cell r="AA25">
            <v>0</v>
          </cell>
          <cell r="AC25">
            <v>0</v>
          </cell>
          <cell r="AE25">
            <v>0</v>
          </cell>
          <cell r="AH25">
            <v>0</v>
          </cell>
          <cell r="AJ25">
            <v>0</v>
          </cell>
        </row>
        <row r="27">
          <cell r="L27">
            <v>1.7849742631617871E-2</v>
          </cell>
          <cell r="N27">
            <v>4.0682826465377381E-2</v>
          </cell>
          <cell r="P27">
            <v>8.1161372049561586E-2</v>
          </cell>
          <cell r="R27">
            <v>0.19783840669570052</v>
          </cell>
          <cell r="T27">
            <v>0.32073986797907061</v>
          </cell>
          <cell r="W27">
            <v>0.43882303324928812</v>
          </cell>
          <cell r="X27">
            <v>0.46382303324928814</v>
          </cell>
          <cell r="Y27">
            <v>0.48570272840584294</v>
          </cell>
          <cell r="Z27">
            <v>0.52070272840584297</v>
          </cell>
          <cell r="AA27">
            <v>0.56468214810457551</v>
          </cell>
          <cell r="AC27">
            <v>0.71385750285195237</v>
          </cell>
          <cell r="AE27">
            <v>0.87673387931881663</v>
          </cell>
          <cell r="AH27">
            <v>0.96623918047161728</v>
          </cell>
          <cell r="AJ27">
            <v>0.99443582773590578</v>
          </cell>
          <cell r="AL27">
            <v>1</v>
          </cell>
          <cell r="AN27">
            <v>1</v>
          </cell>
          <cell r="AP27">
            <v>1</v>
          </cell>
          <cell r="AR27">
            <v>1</v>
          </cell>
          <cell r="AU27">
            <v>1</v>
          </cell>
          <cell r="AW27">
            <v>1</v>
          </cell>
          <cell r="AY27">
            <v>1</v>
          </cell>
          <cell r="BA27">
            <v>1</v>
          </cell>
        </row>
        <row r="28">
          <cell r="L28">
            <v>1.3067253448903762E-2</v>
          </cell>
          <cell r="N28">
            <v>2.1568293666463418E-2</v>
          </cell>
          <cell r="P28">
            <v>7.2626859798765708E-2</v>
          </cell>
          <cell r="R28">
            <v>0.10740542810778078</v>
          </cell>
          <cell r="T28">
            <v>0.20994464730973647</v>
          </cell>
          <cell r="W28">
            <v>0.25789163039974777</v>
          </cell>
          <cell r="X28">
            <v>0.30098984619291547</v>
          </cell>
          <cell r="Y28">
            <v>0.30798393139447766</v>
          </cell>
          <cell r="Z28">
            <v>0.35626230505513645</v>
          </cell>
          <cell r="AA28">
            <v>0</v>
          </cell>
          <cell r="AC28">
            <v>0</v>
          </cell>
          <cell r="AE28">
            <v>0</v>
          </cell>
          <cell r="AH28">
            <v>0</v>
          </cell>
          <cell r="AJ28">
            <v>0</v>
          </cell>
          <cell r="AL28">
            <v>0</v>
          </cell>
        </row>
        <row r="30">
          <cell r="L30">
            <v>0</v>
          </cell>
          <cell r="N30">
            <v>0</v>
          </cell>
          <cell r="P30">
            <v>0</v>
          </cell>
          <cell r="R30">
            <v>0</v>
          </cell>
          <cell r="T30">
            <v>0</v>
          </cell>
          <cell r="W30">
            <v>0</v>
          </cell>
          <cell r="Y30">
            <v>0</v>
          </cell>
          <cell r="AA30">
            <v>2.7977805901403283E-2</v>
          </cell>
          <cell r="AC30">
            <v>0.10779287283849312</v>
          </cell>
          <cell r="AE30">
            <v>0.25931603269483516</v>
          </cell>
          <cell r="AH30">
            <v>0.41865145728765613</v>
          </cell>
          <cell r="AJ30">
            <v>0.46623763374067212</v>
          </cell>
          <cell r="AL30">
            <v>0.51047405986662098</v>
          </cell>
          <cell r="AN30">
            <v>0.56456577560551879</v>
          </cell>
          <cell r="AP30">
            <v>0.6601684895896428</v>
          </cell>
          <cell r="AR30">
            <v>0.79492215804626243</v>
          </cell>
          <cell r="AU30">
            <v>0.90139567913629648</v>
          </cell>
          <cell r="AW30">
            <v>0.96639909927725787</v>
          </cell>
          <cell r="AY30">
            <v>0.99462539028507024</v>
          </cell>
          <cell r="BA30">
            <v>1</v>
          </cell>
        </row>
        <row r="31">
          <cell r="L31">
            <v>0</v>
          </cell>
          <cell r="N31">
            <v>0</v>
          </cell>
          <cell r="P31">
            <v>0</v>
          </cell>
          <cell r="R31">
            <v>0</v>
          </cell>
          <cell r="T31">
            <v>0</v>
          </cell>
          <cell r="W31">
            <v>0</v>
          </cell>
          <cell r="X31">
            <v>0</v>
          </cell>
          <cell r="Y31">
            <v>0</v>
          </cell>
          <cell r="AA31">
            <v>0</v>
          </cell>
          <cell r="AC31">
            <v>0</v>
          </cell>
          <cell r="AE31">
            <v>0</v>
          </cell>
          <cell r="AH31">
            <v>0</v>
          </cell>
          <cell r="AJ31">
            <v>0</v>
          </cell>
          <cell r="AL31">
            <v>0</v>
          </cell>
          <cell r="AN31">
            <v>0</v>
          </cell>
          <cell r="AP31">
            <v>0</v>
          </cell>
          <cell r="AR31">
            <v>0</v>
          </cell>
          <cell r="AU31">
            <v>0</v>
          </cell>
          <cell r="AW31">
            <v>0</v>
          </cell>
          <cell r="AY31">
            <v>0</v>
          </cell>
          <cell r="BA31">
            <v>0</v>
          </cell>
        </row>
        <row r="54">
          <cell r="L54">
            <v>0.44047337977177931</v>
          </cell>
          <cell r="N54">
            <v>0.46006348124269364</v>
          </cell>
          <cell r="P54">
            <v>0.49432992119408287</v>
          </cell>
          <cell r="R54">
            <v>0.55475346079269849</v>
          </cell>
          <cell r="T54">
            <v>0.59383328395116886</v>
          </cell>
          <cell r="W54">
            <v>0.63407603834982917</v>
          </cell>
          <cell r="X54">
            <v>0.64653376856509359</v>
          </cell>
          <cell r="Y54">
            <v>0.67094873696075719</v>
          </cell>
          <cell r="Z54">
            <v>0.68931348798398795</v>
          </cell>
          <cell r="AA54">
            <v>0.72969405543426347</v>
          </cell>
          <cell r="AC54">
            <v>0.81388214962756034</v>
          </cell>
          <cell r="AE54">
            <v>0.89639675585243639</v>
          </cell>
          <cell r="AH54">
            <v>0.94445140444107056</v>
          </cell>
          <cell r="AJ54">
            <v>0.96021505869683488</v>
          </cell>
          <cell r="AL54">
            <v>0.96647065996666137</v>
          </cell>
          <cell r="AN54">
            <v>0.9703736875722615</v>
          </cell>
          <cell r="AP54">
            <v>0.9768810562080471</v>
          </cell>
          <cell r="AR54">
            <v>0.98605330414043613</v>
          </cell>
          <cell r="AU54">
            <v>0.9933006135818605</v>
          </cell>
          <cell r="AW54">
            <v>0.99772518690008594</v>
          </cell>
          <cell r="AY54">
            <v>0.99964645956227516</v>
          </cell>
          <cell r="BA54">
            <v>1.0000122919244645</v>
          </cell>
        </row>
        <row r="55">
          <cell r="L55">
            <v>0.43974091174764435</v>
          </cell>
          <cell r="N55">
            <v>0.45691147572755314</v>
          </cell>
          <cell r="P55">
            <v>0.48175844201387791</v>
          </cell>
          <cell r="R55">
            <v>0.5016635379898855</v>
          </cell>
          <cell r="T55">
            <v>0.53428292554164736</v>
          </cell>
          <cell r="W55">
            <v>0.54838567492262125</v>
          </cell>
          <cell r="X55">
            <v>0.55891371560164804</v>
          </cell>
          <cell r="Y55">
            <v>0.56207611295574722</v>
          </cell>
          <cell r="Z55">
            <v>0.58178408860555331</v>
          </cell>
          <cell r="AA55">
            <v>0</v>
          </cell>
          <cell r="AC55">
            <v>0</v>
          </cell>
          <cell r="AE55">
            <v>0</v>
          </cell>
          <cell r="AH55">
            <v>0</v>
          </cell>
          <cell r="AJ55">
            <v>0</v>
          </cell>
          <cell r="AL55">
            <v>0</v>
          </cell>
          <cell r="AN55">
            <v>0</v>
          </cell>
          <cell r="AP55">
            <v>0</v>
          </cell>
          <cell r="AR55">
            <v>0</v>
          </cell>
          <cell r="AU55">
            <v>0</v>
          </cell>
          <cell r="AW55">
            <v>0</v>
          </cell>
          <cell r="AY55">
            <v>0</v>
          </cell>
          <cell r="BA5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ow r="10">
          <cell r="L10">
            <v>37044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10">
          <cell r="L10">
            <v>37044</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dfc"/>
      <sheetName val="Slip"/>
      <sheetName val="register"/>
      <sheetName val="Rates"/>
      <sheetName val="M"/>
      <sheetName val="trialbal"/>
      <sheetName val="#REF"/>
      <sheetName val="Summary"/>
      <sheetName val="Profit and Loss - Normal"/>
      <sheetName val="Note 3"/>
      <sheetName val="Control premium"/>
      <sheetName val="p &amp;l stpwise dec03"/>
    </sheetNames>
    <sheetDataSet>
      <sheetData sheetId="0"/>
      <sheetData sheetId="1"/>
      <sheetData sheetId="2">
        <row r="2">
          <cell r="Z2">
            <v>31</v>
          </cell>
          <cell r="AA2">
            <v>100</v>
          </cell>
          <cell r="AF2" t="str">
            <v>TransWorks Information Services Pvt. Ltd.</v>
          </cell>
        </row>
        <row r="3">
          <cell r="AF3" t="str">
            <v>Salary Arrears for the month of July 2001</v>
          </cell>
        </row>
        <row r="4">
          <cell r="A4" t="str">
            <v>Project</v>
          </cell>
          <cell r="C4" t="str">
            <v>No</v>
          </cell>
          <cell r="D4" t="str">
            <v>Names</v>
          </cell>
          <cell r="E4" t="str">
            <v>HDFC a/c Nos</v>
          </cell>
          <cell r="F4" t="str">
            <v>Grade</v>
          </cell>
          <cell r="G4" t="str">
            <v>Basic</v>
          </cell>
          <cell r="H4" t="str">
            <v>HRA</v>
          </cell>
          <cell r="I4" t="str">
            <v>Conv.</v>
          </cell>
          <cell r="J4" t="str">
            <v>Edn. Allow.</v>
          </cell>
          <cell r="K4" t="str">
            <v>Voice All.</v>
          </cell>
          <cell r="L4" t="str">
            <v>Night Shift All.</v>
          </cell>
          <cell r="M4" t="str">
            <v>Spl. Incent/ Allow</v>
          </cell>
          <cell r="N4" t="str">
            <v>Personal Allow</v>
          </cell>
          <cell r="O4" t="str">
            <v>Drivers Allow</v>
          </cell>
          <cell r="P4" t="str">
            <v>Medical allow</v>
          </cell>
          <cell r="Q4" t="str">
            <v>Gross</v>
          </cell>
          <cell r="R4" t="str">
            <v>PF</v>
          </cell>
          <cell r="S4" t="str">
            <v>ESIC</v>
          </cell>
          <cell r="T4" t="str">
            <v>PT</v>
          </cell>
          <cell r="U4" t="str">
            <v>Deductions</v>
          </cell>
          <cell r="V4" t="str">
            <v>Net</v>
          </cell>
          <cell r="X4" t="str">
            <v>Days worked</v>
          </cell>
          <cell r="Y4" t="str">
            <v>Extra Hours</v>
          </cell>
          <cell r="Z4" t="str">
            <v>Incentives</v>
          </cell>
          <cell r="AA4" t="str">
            <v>Night Shifts (n1)</v>
          </cell>
          <cell r="AB4" t="str">
            <v>Night Shift Adjusted</v>
          </cell>
          <cell r="AC4" t="str">
            <v>Earned Salary</v>
          </cell>
          <cell r="AD4" t="str">
            <v>HRA</v>
          </cell>
          <cell r="AE4" t="str">
            <v>Conv Allow</v>
          </cell>
          <cell r="AF4" t="str">
            <v>Edn  allow</v>
          </cell>
          <cell r="AG4" t="str">
            <v>Perfor. Bonus</v>
          </cell>
          <cell r="AH4" t="str">
            <v>Prodn Allow</v>
          </cell>
          <cell r="AI4" t="str">
            <v xml:space="preserve">Spl Allow </v>
          </cell>
          <cell r="AJ4" t="str">
            <v>Night Shift All.</v>
          </cell>
          <cell r="AK4" t="str">
            <v>Medical</v>
          </cell>
          <cell r="AL4" t="str">
            <v>Gross</v>
          </cell>
          <cell r="AM4" t="str">
            <v>PF</v>
          </cell>
          <cell r="AN4" t="str">
            <v>ESIC</v>
          </cell>
          <cell r="AO4" t="str">
            <v>Ptax</v>
          </cell>
          <cell r="AP4" t="str">
            <v>TDS</v>
          </cell>
          <cell r="AQ4" t="str">
            <v>Rounding Off</v>
          </cell>
          <cell r="AR4" t="str">
            <v>Total Ded</v>
          </cell>
          <cell r="AS4" t="str">
            <v>Net Payable</v>
          </cell>
        </row>
        <row r="5">
          <cell r="A5" t="str">
            <v>Admn</v>
          </cell>
          <cell r="B5">
            <v>103</v>
          </cell>
          <cell r="C5">
            <v>1</v>
          </cell>
          <cell r="D5" t="str">
            <v>JOSE. P. R.</v>
          </cell>
          <cell r="E5" t="str">
            <v>0601050023345</v>
          </cell>
          <cell r="F5" t="str">
            <v>JO-A/cs.</v>
          </cell>
          <cell r="G5">
            <v>2750</v>
          </cell>
          <cell r="H5">
            <v>1000</v>
          </cell>
          <cell r="I5">
            <v>500</v>
          </cell>
          <cell r="J5">
            <v>0</v>
          </cell>
          <cell r="K5">
            <v>0</v>
          </cell>
          <cell r="L5">
            <v>0</v>
          </cell>
          <cell r="M5">
            <v>2500</v>
          </cell>
          <cell r="N5">
            <v>0</v>
          </cell>
          <cell r="O5">
            <v>0</v>
          </cell>
          <cell r="P5">
            <v>825</v>
          </cell>
          <cell r="Q5">
            <v>7575</v>
          </cell>
          <cell r="R5">
            <v>330</v>
          </cell>
          <cell r="S5">
            <v>0</v>
          </cell>
          <cell r="T5">
            <v>175</v>
          </cell>
          <cell r="U5">
            <v>505</v>
          </cell>
          <cell r="V5">
            <v>7070</v>
          </cell>
          <cell r="X5">
            <v>31</v>
          </cell>
          <cell r="Y5">
            <v>0</v>
          </cell>
          <cell r="Z5">
            <v>0</v>
          </cell>
          <cell r="AC5">
            <v>2750</v>
          </cell>
          <cell r="AD5">
            <v>1000</v>
          </cell>
          <cell r="AE5">
            <v>500</v>
          </cell>
          <cell r="AF5">
            <v>0</v>
          </cell>
          <cell r="AG5">
            <v>0</v>
          </cell>
          <cell r="AH5">
            <v>0</v>
          </cell>
          <cell r="AI5">
            <v>2500</v>
          </cell>
          <cell r="AJ5">
            <v>0</v>
          </cell>
          <cell r="AK5">
            <v>825</v>
          </cell>
          <cell r="AL5">
            <v>7575</v>
          </cell>
          <cell r="AM5">
            <v>330</v>
          </cell>
          <cell r="AN5">
            <v>0</v>
          </cell>
          <cell r="AO5">
            <v>175</v>
          </cell>
          <cell r="AP5">
            <v>0</v>
          </cell>
          <cell r="AQ5">
            <v>0</v>
          </cell>
          <cell r="AR5">
            <v>505</v>
          </cell>
          <cell r="AS5">
            <v>7070</v>
          </cell>
        </row>
        <row r="6">
          <cell r="A6" t="str">
            <v>Admn</v>
          </cell>
          <cell r="B6">
            <v>103</v>
          </cell>
          <cell r="C6">
            <v>2</v>
          </cell>
          <cell r="D6" t="str">
            <v>JOSE. P. R.</v>
          </cell>
          <cell r="E6" t="str">
            <v>0601050023345</v>
          </cell>
          <cell r="F6" t="str">
            <v>Exec-Acct</v>
          </cell>
          <cell r="G6">
            <v>5000</v>
          </cell>
          <cell r="H6">
            <v>1500</v>
          </cell>
          <cell r="I6">
            <v>600</v>
          </cell>
          <cell r="M6">
            <v>1500</v>
          </cell>
          <cell r="Q6">
            <v>8600</v>
          </cell>
          <cell r="R6">
            <v>600</v>
          </cell>
          <cell r="S6">
            <v>0</v>
          </cell>
          <cell r="T6">
            <v>175</v>
          </cell>
          <cell r="U6">
            <v>775</v>
          </cell>
          <cell r="V6">
            <v>7825</v>
          </cell>
          <cell r="X6">
            <v>31</v>
          </cell>
          <cell r="Y6">
            <v>0</v>
          </cell>
          <cell r="Z6">
            <v>0</v>
          </cell>
          <cell r="AC6">
            <v>5000</v>
          </cell>
          <cell r="AD6">
            <v>1500</v>
          </cell>
          <cell r="AE6">
            <v>600</v>
          </cell>
          <cell r="AF6">
            <v>0</v>
          </cell>
          <cell r="AG6">
            <v>0</v>
          </cell>
          <cell r="AH6">
            <v>0</v>
          </cell>
          <cell r="AI6">
            <v>1500</v>
          </cell>
          <cell r="AJ6">
            <v>0</v>
          </cell>
          <cell r="AK6">
            <v>0</v>
          </cell>
          <cell r="AL6">
            <v>8600</v>
          </cell>
          <cell r="AM6">
            <v>600</v>
          </cell>
          <cell r="AN6">
            <v>0</v>
          </cell>
          <cell r="AO6">
            <v>175</v>
          </cell>
          <cell r="AP6">
            <v>0</v>
          </cell>
          <cell r="AQ6">
            <v>0</v>
          </cell>
          <cell r="AR6">
            <v>775</v>
          </cell>
          <cell r="AS6">
            <v>7825</v>
          </cell>
        </row>
        <row r="7">
          <cell r="AC7">
            <v>2250</v>
          </cell>
          <cell r="AD7">
            <v>500</v>
          </cell>
          <cell r="AE7">
            <v>100</v>
          </cell>
          <cell r="AF7">
            <v>0</v>
          </cell>
          <cell r="AG7">
            <v>0</v>
          </cell>
          <cell r="AH7">
            <v>0</v>
          </cell>
          <cell r="AI7">
            <v>-1000</v>
          </cell>
          <cell r="AJ7">
            <v>0</v>
          </cell>
          <cell r="AK7">
            <v>-825</v>
          </cell>
          <cell r="AL7">
            <v>1025</v>
          </cell>
          <cell r="AM7">
            <v>270</v>
          </cell>
          <cell r="AN7">
            <v>0</v>
          </cell>
          <cell r="AO7">
            <v>0</v>
          </cell>
          <cell r="AP7">
            <v>0</v>
          </cell>
          <cell r="AQ7">
            <v>0</v>
          </cell>
          <cell r="AR7">
            <v>270</v>
          </cell>
          <cell r="AS7">
            <v>755</v>
          </cell>
        </row>
        <row r="8">
          <cell r="A8" t="str">
            <v>Admn</v>
          </cell>
          <cell r="B8">
            <v>102</v>
          </cell>
          <cell r="C8">
            <v>3</v>
          </cell>
          <cell r="D8" t="str">
            <v>PARU VIPUL KOTHARI</v>
          </cell>
          <cell r="E8" t="str">
            <v>0601050023784</v>
          </cell>
          <cell r="F8" t="str">
            <v>Asst.</v>
          </cell>
          <cell r="G8">
            <v>2500</v>
          </cell>
          <cell r="H8">
            <v>1500</v>
          </cell>
          <cell r="I8">
            <v>800</v>
          </cell>
          <cell r="J8">
            <v>1100</v>
          </cell>
          <cell r="K8">
            <v>0</v>
          </cell>
          <cell r="L8">
            <v>0</v>
          </cell>
          <cell r="M8">
            <v>1275</v>
          </cell>
          <cell r="N8">
            <v>0</v>
          </cell>
          <cell r="O8">
            <v>0</v>
          </cell>
          <cell r="P8">
            <v>750</v>
          </cell>
          <cell r="Q8">
            <v>7925</v>
          </cell>
          <cell r="R8">
            <v>300</v>
          </cell>
          <cell r="S8">
            <v>0</v>
          </cell>
          <cell r="T8">
            <v>175</v>
          </cell>
          <cell r="U8">
            <v>475</v>
          </cell>
          <cell r="V8">
            <v>7450</v>
          </cell>
          <cell r="X8">
            <v>22</v>
          </cell>
          <cell r="Y8">
            <v>0</v>
          </cell>
          <cell r="Z8">
            <v>0</v>
          </cell>
          <cell r="AC8">
            <v>1774</v>
          </cell>
          <cell r="AD8">
            <v>1065</v>
          </cell>
          <cell r="AE8">
            <v>568</v>
          </cell>
          <cell r="AF8">
            <v>781</v>
          </cell>
          <cell r="AG8">
            <v>0</v>
          </cell>
          <cell r="AH8">
            <v>0</v>
          </cell>
          <cell r="AI8">
            <v>905</v>
          </cell>
          <cell r="AJ8">
            <v>0</v>
          </cell>
          <cell r="AK8">
            <v>532</v>
          </cell>
          <cell r="AL8">
            <v>5625</v>
          </cell>
          <cell r="AM8">
            <v>213</v>
          </cell>
          <cell r="AN8">
            <v>0</v>
          </cell>
          <cell r="AO8">
            <v>175</v>
          </cell>
          <cell r="AP8">
            <v>0</v>
          </cell>
          <cell r="AQ8">
            <v>0</v>
          </cell>
          <cell r="AR8">
            <v>388</v>
          </cell>
          <cell r="AS8">
            <v>5237</v>
          </cell>
        </row>
        <row r="9">
          <cell r="A9" t="str">
            <v>Admn</v>
          </cell>
          <cell r="B9">
            <v>102</v>
          </cell>
          <cell r="C9">
            <v>4</v>
          </cell>
          <cell r="D9" t="str">
            <v>PARU VIPUL KOTHARI</v>
          </cell>
          <cell r="E9" t="str">
            <v>0601050023784</v>
          </cell>
          <cell r="F9" t="str">
            <v>Jr.Exec</v>
          </cell>
          <cell r="G9">
            <v>4990</v>
          </cell>
          <cell r="H9">
            <v>1247.5</v>
          </cell>
          <cell r="I9">
            <v>600</v>
          </cell>
          <cell r="M9">
            <v>1247.5</v>
          </cell>
          <cell r="P9">
            <v>415.8</v>
          </cell>
          <cell r="Q9">
            <v>8500.7999999999993</v>
          </cell>
          <cell r="R9">
            <v>598.79999999999995</v>
          </cell>
          <cell r="S9">
            <v>0</v>
          </cell>
          <cell r="T9">
            <v>175</v>
          </cell>
          <cell r="U9">
            <v>773.8</v>
          </cell>
          <cell r="V9">
            <v>7726.9999999999991</v>
          </cell>
          <cell r="X9">
            <v>22</v>
          </cell>
          <cell r="Y9">
            <v>0</v>
          </cell>
          <cell r="Z9">
            <v>0</v>
          </cell>
          <cell r="AC9">
            <v>3541</v>
          </cell>
          <cell r="AD9">
            <v>885</v>
          </cell>
          <cell r="AE9">
            <v>426</v>
          </cell>
          <cell r="AF9">
            <v>0</v>
          </cell>
          <cell r="AG9">
            <v>0</v>
          </cell>
          <cell r="AH9">
            <v>0</v>
          </cell>
          <cell r="AI9">
            <v>885</v>
          </cell>
          <cell r="AJ9">
            <v>0</v>
          </cell>
          <cell r="AK9">
            <v>295</v>
          </cell>
          <cell r="AL9">
            <v>6032</v>
          </cell>
          <cell r="AM9">
            <v>425</v>
          </cell>
          <cell r="AN9">
            <v>0</v>
          </cell>
          <cell r="AO9">
            <v>175</v>
          </cell>
          <cell r="AP9">
            <v>0</v>
          </cell>
          <cell r="AQ9">
            <v>0</v>
          </cell>
          <cell r="AR9">
            <v>600</v>
          </cell>
          <cell r="AS9">
            <v>5432</v>
          </cell>
        </row>
        <row r="10">
          <cell r="AC10">
            <v>1767</v>
          </cell>
          <cell r="AD10">
            <v>-180</v>
          </cell>
          <cell r="AE10">
            <v>-142</v>
          </cell>
          <cell r="AF10">
            <v>-781</v>
          </cell>
          <cell r="AG10">
            <v>0</v>
          </cell>
          <cell r="AH10">
            <v>0</v>
          </cell>
          <cell r="AI10">
            <v>-20</v>
          </cell>
          <cell r="AJ10">
            <v>0</v>
          </cell>
          <cell r="AK10">
            <v>-237</v>
          </cell>
          <cell r="AL10">
            <v>407</v>
          </cell>
          <cell r="AM10">
            <v>212</v>
          </cell>
          <cell r="AN10">
            <v>0</v>
          </cell>
          <cell r="AO10">
            <v>0</v>
          </cell>
          <cell r="AP10">
            <v>0</v>
          </cell>
          <cell r="AQ10">
            <v>0</v>
          </cell>
          <cell r="AR10">
            <v>212</v>
          </cell>
          <cell r="AS10">
            <v>195</v>
          </cell>
        </row>
        <row r="11">
          <cell r="A11" t="str">
            <v>Admn</v>
          </cell>
          <cell r="B11">
            <v>4102</v>
          </cell>
          <cell r="C11">
            <v>5</v>
          </cell>
          <cell r="D11" t="str">
            <v>PREETI EASWARADAS NAIR</v>
          </cell>
          <cell r="E11" t="str">
            <v>0601050023170</v>
          </cell>
          <cell r="F11" t="str">
            <v>EXEC</v>
          </cell>
          <cell r="G11">
            <v>3000</v>
          </cell>
          <cell r="H11">
            <v>1500</v>
          </cell>
          <cell r="I11">
            <v>800</v>
          </cell>
          <cell r="J11">
            <v>425</v>
          </cell>
          <cell r="K11">
            <v>0</v>
          </cell>
          <cell r="L11">
            <v>0</v>
          </cell>
          <cell r="M11">
            <v>2375</v>
          </cell>
          <cell r="N11">
            <v>0</v>
          </cell>
          <cell r="O11">
            <v>0</v>
          </cell>
          <cell r="P11">
            <v>500</v>
          </cell>
          <cell r="Q11">
            <v>8600</v>
          </cell>
          <cell r="R11">
            <v>360</v>
          </cell>
          <cell r="S11">
            <v>0</v>
          </cell>
          <cell r="T11">
            <v>175</v>
          </cell>
          <cell r="U11">
            <v>535</v>
          </cell>
          <cell r="V11">
            <v>8065</v>
          </cell>
          <cell r="X11">
            <v>31</v>
          </cell>
          <cell r="Y11">
            <v>0</v>
          </cell>
          <cell r="Z11">
            <v>0</v>
          </cell>
          <cell r="AC11">
            <v>3000</v>
          </cell>
          <cell r="AD11">
            <v>1500</v>
          </cell>
          <cell r="AE11">
            <v>800</v>
          </cell>
          <cell r="AF11">
            <v>425</v>
          </cell>
          <cell r="AG11">
            <v>0</v>
          </cell>
          <cell r="AH11">
            <v>0</v>
          </cell>
          <cell r="AI11">
            <v>2375</v>
          </cell>
          <cell r="AJ11">
            <v>0</v>
          </cell>
          <cell r="AK11">
            <v>500</v>
          </cell>
          <cell r="AL11">
            <v>8600</v>
          </cell>
          <cell r="AM11">
            <v>360</v>
          </cell>
          <cell r="AN11">
            <v>0</v>
          </cell>
          <cell r="AO11">
            <v>175</v>
          </cell>
          <cell r="AP11">
            <v>0</v>
          </cell>
          <cell r="AQ11">
            <v>0</v>
          </cell>
          <cell r="AR11">
            <v>535</v>
          </cell>
          <cell r="AS11">
            <v>8065</v>
          </cell>
        </row>
        <row r="12">
          <cell r="A12" t="str">
            <v>Admn</v>
          </cell>
          <cell r="B12">
            <v>4102</v>
          </cell>
          <cell r="C12">
            <v>6</v>
          </cell>
          <cell r="D12" t="str">
            <v>PREETI EASWARADAS NAIR</v>
          </cell>
          <cell r="E12" t="str">
            <v>0601050023170</v>
          </cell>
          <cell r="F12" t="str">
            <v>Exec-HR</v>
          </cell>
          <cell r="G12">
            <v>5675</v>
          </cell>
          <cell r="H12">
            <v>1702.5</v>
          </cell>
          <cell r="I12">
            <v>600</v>
          </cell>
          <cell r="M12">
            <v>1702.5</v>
          </cell>
          <cell r="Q12">
            <v>9680</v>
          </cell>
          <cell r="R12">
            <v>681</v>
          </cell>
          <cell r="S12">
            <v>0</v>
          </cell>
          <cell r="T12">
            <v>175</v>
          </cell>
          <cell r="U12">
            <v>856</v>
          </cell>
          <cell r="V12">
            <v>8824</v>
          </cell>
          <cell r="X12">
            <v>31</v>
          </cell>
          <cell r="Y12">
            <v>0</v>
          </cell>
          <cell r="Z12">
            <v>0</v>
          </cell>
          <cell r="AC12">
            <v>5675</v>
          </cell>
          <cell r="AD12">
            <v>1703</v>
          </cell>
          <cell r="AE12">
            <v>600</v>
          </cell>
          <cell r="AF12">
            <v>0</v>
          </cell>
          <cell r="AG12">
            <v>0</v>
          </cell>
          <cell r="AH12">
            <v>0</v>
          </cell>
          <cell r="AI12">
            <v>1703</v>
          </cell>
          <cell r="AJ12">
            <v>0</v>
          </cell>
          <cell r="AK12">
            <v>0</v>
          </cell>
          <cell r="AL12">
            <v>9681</v>
          </cell>
          <cell r="AM12">
            <v>681</v>
          </cell>
          <cell r="AN12">
            <v>0</v>
          </cell>
          <cell r="AO12">
            <v>175</v>
          </cell>
          <cell r="AP12">
            <v>0</v>
          </cell>
          <cell r="AQ12">
            <v>0</v>
          </cell>
          <cell r="AR12">
            <v>856</v>
          </cell>
          <cell r="AS12">
            <v>8825</v>
          </cell>
        </row>
        <row r="13">
          <cell r="AC13">
            <v>2675</v>
          </cell>
          <cell r="AD13">
            <v>203</v>
          </cell>
          <cell r="AE13">
            <v>-200</v>
          </cell>
          <cell r="AF13">
            <v>-425</v>
          </cell>
          <cell r="AG13">
            <v>0</v>
          </cell>
          <cell r="AH13">
            <v>0</v>
          </cell>
          <cell r="AI13">
            <v>-672</v>
          </cell>
          <cell r="AJ13">
            <v>0</v>
          </cell>
          <cell r="AK13">
            <v>-500</v>
          </cell>
          <cell r="AL13">
            <v>1081</v>
          </cell>
          <cell r="AM13">
            <v>321</v>
          </cell>
          <cell r="AN13">
            <v>0</v>
          </cell>
          <cell r="AO13">
            <v>0</v>
          </cell>
          <cell r="AP13">
            <v>0</v>
          </cell>
          <cell r="AQ13">
            <v>0</v>
          </cell>
          <cell r="AR13">
            <v>321</v>
          </cell>
          <cell r="AS13">
            <v>760</v>
          </cell>
        </row>
        <row r="14">
          <cell r="A14" t="str">
            <v>Admn</v>
          </cell>
          <cell r="B14">
            <v>4003</v>
          </cell>
          <cell r="C14">
            <v>7</v>
          </cell>
          <cell r="D14" t="str">
            <v>SUCHARITA MADHAV JOSHI</v>
          </cell>
          <cell r="E14" t="str">
            <v>0601050023740</v>
          </cell>
          <cell r="F14" t="str">
            <v>EXEC</v>
          </cell>
          <cell r="G14">
            <v>3150</v>
          </cell>
          <cell r="H14">
            <v>1500</v>
          </cell>
          <cell r="I14">
            <v>1800</v>
          </cell>
          <cell r="J14">
            <v>600</v>
          </cell>
          <cell r="K14">
            <v>0</v>
          </cell>
          <cell r="L14">
            <v>0</v>
          </cell>
          <cell r="M14">
            <v>1900</v>
          </cell>
          <cell r="N14">
            <v>0</v>
          </cell>
          <cell r="O14">
            <v>0</v>
          </cell>
          <cell r="P14">
            <v>500</v>
          </cell>
          <cell r="Q14">
            <v>9450</v>
          </cell>
          <cell r="R14">
            <v>378</v>
          </cell>
          <cell r="S14">
            <v>0</v>
          </cell>
          <cell r="T14">
            <v>175</v>
          </cell>
          <cell r="U14">
            <v>553</v>
          </cell>
          <cell r="V14">
            <v>8897</v>
          </cell>
          <cell r="X14">
            <v>31</v>
          </cell>
          <cell r="Y14">
            <v>0</v>
          </cell>
          <cell r="Z14">
            <v>0</v>
          </cell>
          <cell r="AC14">
            <v>3150</v>
          </cell>
          <cell r="AD14">
            <v>1500</v>
          </cell>
          <cell r="AE14">
            <v>1800</v>
          </cell>
          <cell r="AF14">
            <v>600</v>
          </cell>
          <cell r="AG14">
            <v>0</v>
          </cell>
          <cell r="AH14">
            <v>0</v>
          </cell>
          <cell r="AI14">
            <v>1900</v>
          </cell>
          <cell r="AJ14">
            <v>0</v>
          </cell>
          <cell r="AK14">
            <v>500</v>
          </cell>
          <cell r="AL14">
            <v>9450</v>
          </cell>
          <cell r="AM14">
            <v>378</v>
          </cell>
          <cell r="AN14">
            <v>0</v>
          </cell>
          <cell r="AO14">
            <v>175</v>
          </cell>
          <cell r="AP14">
            <v>0</v>
          </cell>
          <cell r="AQ14">
            <v>0</v>
          </cell>
          <cell r="AR14">
            <v>553</v>
          </cell>
          <cell r="AS14">
            <v>8897</v>
          </cell>
        </row>
        <row r="15">
          <cell r="A15" t="str">
            <v>Admn</v>
          </cell>
          <cell r="B15">
            <v>4003</v>
          </cell>
          <cell r="C15">
            <v>8</v>
          </cell>
          <cell r="D15" t="str">
            <v>SUCHARITA MADHAV JOSHI</v>
          </cell>
          <cell r="E15" t="str">
            <v>0601050023740</v>
          </cell>
          <cell r="F15" t="str">
            <v>Exec-HR</v>
          </cell>
          <cell r="G15">
            <v>6525</v>
          </cell>
          <cell r="H15">
            <v>1957.5</v>
          </cell>
          <cell r="I15">
            <v>600</v>
          </cell>
          <cell r="M15">
            <v>1957.5</v>
          </cell>
          <cell r="Q15">
            <v>11040</v>
          </cell>
          <cell r="R15">
            <v>783</v>
          </cell>
          <cell r="S15">
            <v>0</v>
          </cell>
          <cell r="T15">
            <v>200</v>
          </cell>
          <cell r="U15">
            <v>983</v>
          </cell>
          <cell r="V15">
            <v>10057</v>
          </cell>
          <cell r="X15">
            <v>31</v>
          </cell>
          <cell r="Y15">
            <v>0</v>
          </cell>
          <cell r="Z15">
            <v>0</v>
          </cell>
          <cell r="AC15">
            <v>6525</v>
          </cell>
          <cell r="AD15">
            <v>1958</v>
          </cell>
          <cell r="AE15">
            <v>600</v>
          </cell>
          <cell r="AF15">
            <v>0</v>
          </cell>
          <cell r="AG15">
            <v>0</v>
          </cell>
          <cell r="AH15">
            <v>0</v>
          </cell>
          <cell r="AI15">
            <v>1958</v>
          </cell>
          <cell r="AJ15">
            <v>0</v>
          </cell>
          <cell r="AK15">
            <v>0</v>
          </cell>
          <cell r="AL15">
            <v>11041</v>
          </cell>
          <cell r="AM15">
            <v>783</v>
          </cell>
          <cell r="AN15">
            <v>0</v>
          </cell>
          <cell r="AO15">
            <v>200</v>
          </cell>
          <cell r="AP15">
            <v>0</v>
          </cell>
          <cell r="AQ15">
            <v>0</v>
          </cell>
          <cell r="AR15">
            <v>983</v>
          </cell>
          <cell r="AS15">
            <v>10058</v>
          </cell>
        </row>
        <row r="16">
          <cell r="AC16">
            <v>3375</v>
          </cell>
          <cell r="AD16">
            <v>458</v>
          </cell>
          <cell r="AE16">
            <v>-1200</v>
          </cell>
          <cell r="AF16">
            <v>-600</v>
          </cell>
          <cell r="AG16">
            <v>0</v>
          </cell>
          <cell r="AH16">
            <v>0</v>
          </cell>
          <cell r="AI16">
            <v>58</v>
          </cell>
          <cell r="AJ16">
            <v>0</v>
          </cell>
          <cell r="AK16">
            <v>-500</v>
          </cell>
          <cell r="AL16">
            <v>1591</v>
          </cell>
          <cell r="AM16">
            <v>405</v>
          </cell>
          <cell r="AN16">
            <v>0</v>
          </cell>
          <cell r="AO16">
            <v>25</v>
          </cell>
          <cell r="AP16">
            <v>0</v>
          </cell>
          <cell r="AQ16">
            <v>0</v>
          </cell>
          <cell r="AR16">
            <v>430</v>
          </cell>
          <cell r="AS16">
            <v>1161</v>
          </cell>
        </row>
        <row r="17">
          <cell r="A17" t="str">
            <v>Admn</v>
          </cell>
          <cell r="B17">
            <v>110</v>
          </cell>
          <cell r="C17">
            <v>9</v>
          </cell>
          <cell r="D17" t="str">
            <v>SHALET D'SOUZA</v>
          </cell>
          <cell r="E17" t="str">
            <v>0601050034024</v>
          </cell>
          <cell r="F17" t="str">
            <v>EXEC</v>
          </cell>
          <cell r="G17">
            <v>3000</v>
          </cell>
          <cell r="H17">
            <v>1500</v>
          </cell>
          <cell r="I17">
            <v>800</v>
          </cell>
          <cell r="J17">
            <v>450</v>
          </cell>
          <cell r="K17">
            <v>0</v>
          </cell>
          <cell r="L17">
            <v>0</v>
          </cell>
          <cell r="M17">
            <v>2000</v>
          </cell>
          <cell r="N17">
            <v>0</v>
          </cell>
          <cell r="O17">
            <v>0</v>
          </cell>
          <cell r="P17">
            <v>500</v>
          </cell>
          <cell r="Q17">
            <v>8250</v>
          </cell>
          <cell r="R17">
            <v>360</v>
          </cell>
          <cell r="S17">
            <v>0</v>
          </cell>
          <cell r="T17">
            <v>175</v>
          </cell>
          <cell r="U17">
            <v>535</v>
          </cell>
          <cell r="V17">
            <v>7715</v>
          </cell>
          <cell r="X17">
            <v>31</v>
          </cell>
          <cell r="Y17">
            <v>0</v>
          </cell>
          <cell r="Z17">
            <v>0</v>
          </cell>
          <cell r="AC17">
            <v>3000</v>
          </cell>
          <cell r="AD17">
            <v>1500</v>
          </cell>
          <cell r="AE17">
            <v>800</v>
          </cell>
          <cell r="AF17">
            <v>450</v>
          </cell>
          <cell r="AG17">
            <v>0</v>
          </cell>
          <cell r="AH17">
            <v>0</v>
          </cell>
          <cell r="AI17">
            <v>2000</v>
          </cell>
          <cell r="AJ17">
            <v>0</v>
          </cell>
          <cell r="AK17">
            <v>500</v>
          </cell>
          <cell r="AL17">
            <v>8250</v>
          </cell>
          <cell r="AM17">
            <v>360</v>
          </cell>
          <cell r="AN17">
            <v>0</v>
          </cell>
          <cell r="AO17">
            <v>175</v>
          </cell>
          <cell r="AP17">
            <v>0</v>
          </cell>
          <cell r="AQ17">
            <v>0</v>
          </cell>
          <cell r="AR17">
            <v>535</v>
          </cell>
          <cell r="AS17">
            <v>7715</v>
          </cell>
        </row>
        <row r="18">
          <cell r="A18" t="str">
            <v>Admn</v>
          </cell>
          <cell r="B18">
            <v>110</v>
          </cell>
          <cell r="C18">
            <v>10</v>
          </cell>
          <cell r="D18" t="str">
            <v>SHALET D'SOUZA</v>
          </cell>
          <cell r="E18" t="str">
            <v>0601050034024</v>
          </cell>
          <cell r="F18" t="str">
            <v>Jr.Exec</v>
          </cell>
          <cell r="G18">
            <v>5425</v>
          </cell>
          <cell r="H18">
            <v>1356.25</v>
          </cell>
          <cell r="I18">
            <v>600</v>
          </cell>
          <cell r="M18">
            <v>1356.25</v>
          </cell>
          <cell r="P18">
            <v>452.1</v>
          </cell>
          <cell r="Q18">
            <v>9189.6</v>
          </cell>
          <cell r="R18">
            <v>651</v>
          </cell>
          <cell r="S18">
            <v>0</v>
          </cell>
          <cell r="T18">
            <v>175</v>
          </cell>
          <cell r="U18">
            <v>826</v>
          </cell>
          <cell r="V18">
            <v>8363.6</v>
          </cell>
          <cell r="X18">
            <v>31</v>
          </cell>
          <cell r="Y18">
            <v>0</v>
          </cell>
          <cell r="Z18">
            <v>0</v>
          </cell>
          <cell r="AC18">
            <v>5425</v>
          </cell>
          <cell r="AD18">
            <v>1356</v>
          </cell>
          <cell r="AE18">
            <v>600</v>
          </cell>
          <cell r="AF18">
            <v>0</v>
          </cell>
          <cell r="AG18">
            <v>0</v>
          </cell>
          <cell r="AH18">
            <v>0</v>
          </cell>
          <cell r="AI18">
            <v>1356</v>
          </cell>
          <cell r="AJ18">
            <v>0</v>
          </cell>
          <cell r="AK18">
            <v>452</v>
          </cell>
          <cell r="AL18">
            <v>9189</v>
          </cell>
          <cell r="AM18">
            <v>651</v>
          </cell>
          <cell r="AN18">
            <v>0</v>
          </cell>
          <cell r="AO18">
            <v>175</v>
          </cell>
          <cell r="AP18">
            <v>0</v>
          </cell>
          <cell r="AQ18">
            <v>0</v>
          </cell>
          <cell r="AR18">
            <v>826</v>
          </cell>
          <cell r="AS18">
            <v>8363</v>
          </cell>
        </row>
        <row r="19">
          <cell r="AC19">
            <v>2425</v>
          </cell>
          <cell r="AD19">
            <v>-144</v>
          </cell>
          <cell r="AE19">
            <v>-200</v>
          </cell>
          <cell r="AF19">
            <v>-450</v>
          </cell>
          <cell r="AG19">
            <v>0</v>
          </cell>
          <cell r="AH19">
            <v>0</v>
          </cell>
          <cell r="AI19">
            <v>-644</v>
          </cell>
          <cell r="AJ19">
            <v>0</v>
          </cell>
          <cell r="AK19">
            <v>-48</v>
          </cell>
          <cell r="AL19">
            <v>939</v>
          </cell>
          <cell r="AM19">
            <v>291</v>
          </cell>
          <cell r="AN19">
            <v>0</v>
          </cell>
          <cell r="AO19">
            <v>0</v>
          </cell>
          <cell r="AP19">
            <v>0</v>
          </cell>
          <cell r="AQ19">
            <v>0</v>
          </cell>
          <cell r="AR19">
            <v>291</v>
          </cell>
          <cell r="AS19">
            <v>648</v>
          </cell>
        </row>
        <row r="20">
          <cell r="A20" t="str">
            <v>Admn</v>
          </cell>
          <cell r="B20">
            <v>4027</v>
          </cell>
          <cell r="C20">
            <v>11</v>
          </cell>
          <cell r="D20" t="str">
            <v>DEVEN SHAH</v>
          </cell>
          <cell r="E20" t="str">
            <v>0601050020700</v>
          </cell>
          <cell r="F20" t="str">
            <v>EXEC</v>
          </cell>
          <cell r="G20">
            <v>3150</v>
          </cell>
          <cell r="H20">
            <v>1500</v>
          </cell>
          <cell r="I20">
            <v>1800</v>
          </cell>
          <cell r="J20">
            <v>550</v>
          </cell>
          <cell r="K20">
            <v>0</v>
          </cell>
          <cell r="L20">
            <v>0</v>
          </cell>
          <cell r="M20">
            <v>1900</v>
          </cell>
          <cell r="N20">
            <v>0</v>
          </cell>
          <cell r="O20">
            <v>0</v>
          </cell>
          <cell r="P20">
            <v>0</v>
          </cell>
          <cell r="Q20">
            <v>8900</v>
          </cell>
          <cell r="R20">
            <v>378</v>
          </cell>
          <cell r="S20">
            <v>124.25000000000001</v>
          </cell>
          <cell r="T20">
            <v>175</v>
          </cell>
          <cell r="U20">
            <v>677.25</v>
          </cell>
          <cell r="V20">
            <v>8222.75</v>
          </cell>
          <cell r="X20">
            <v>31</v>
          </cell>
          <cell r="Y20">
            <v>0</v>
          </cell>
          <cell r="Z20">
            <v>0</v>
          </cell>
          <cell r="AC20">
            <v>3150</v>
          </cell>
          <cell r="AD20">
            <v>1500</v>
          </cell>
          <cell r="AE20">
            <v>1800</v>
          </cell>
          <cell r="AF20">
            <v>550</v>
          </cell>
          <cell r="AG20">
            <v>0</v>
          </cell>
          <cell r="AH20">
            <v>0</v>
          </cell>
          <cell r="AI20">
            <v>1900</v>
          </cell>
          <cell r="AJ20">
            <v>0</v>
          </cell>
          <cell r="AK20">
            <v>0</v>
          </cell>
          <cell r="AL20">
            <v>8900</v>
          </cell>
          <cell r="AM20">
            <v>378</v>
          </cell>
          <cell r="AN20">
            <v>0</v>
          </cell>
          <cell r="AO20">
            <v>175</v>
          </cell>
          <cell r="AP20">
            <v>0</v>
          </cell>
          <cell r="AQ20">
            <v>0</v>
          </cell>
          <cell r="AR20">
            <v>553</v>
          </cell>
          <cell r="AS20">
            <v>8347</v>
          </cell>
        </row>
        <row r="21">
          <cell r="A21" t="str">
            <v>Admn</v>
          </cell>
          <cell r="B21">
            <v>4027</v>
          </cell>
          <cell r="C21">
            <v>12</v>
          </cell>
          <cell r="D21" t="str">
            <v>DEVEN SHAH</v>
          </cell>
          <cell r="E21" t="str">
            <v>0601050020700</v>
          </cell>
          <cell r="F21" t="str">
            <v>Exec-IS</v>
          </cell>
          <cell r="G21">
            <v>6140</v>
          </cell>
          <cell r="H21">
            <v>1842</v>
          </cell>
          <cell r="I21">
            <v>600</v>
          </cell>
          <cell r="M21">
            <v>1842</v>
          </cell>
          <cell r="Q21">
            <v>10424</v>
          </cell>
          <cell r="R21">
            <v>736.8</v>
          </cell>
          <cell r="S21">
            <v>171.92000000000002</v>
          </cell>
          <cell r="T21">
            <v>200</v>
          </cell>
          <cell r="U21">
            <v>1108.72</v>
          </cell>
          <cell r="V21">
            <v>9315.2800000000007</v>
          </cell>
          <cell r="X21">
            <v>31</v>
          </cell>
          <cell r="Y21">
            <v>0</v>
          </cell>
          <cell r="Z21">
            <v>0</v>
          </cell>
          <cell r="AC21">
            <v>6140</v>
          </cell>
          <cell r="AD21">
            <v>1842</v>
          </cell>
          <cell r="AE21">
            <v>600</v>
          </cell>
          <cell r="AF21">
            <v>0</v>
          </cell>
          <cell r="AG21">
            <v>0</v>
          </cell>
          <cell r="AH21">
            <v>0</v>
          </cell>
          <cell r="AI21">
            <v>1842</v>
          </cell>
          <cell r="AJ21">
            <v>0</v>
          </cell>
          <cell r="AK21">
            <v>0</v>
          </cell>
          <cell r="AL21">
            <v>10424</v>
          </cell>
          <cell r="AM21">
            <v>737</v>
          </cell>
          <cell r="AN21">
            <v>0</v>
          </cell>
          <cell r="AO21">
            <v>200</v>
          </cell>
          <cell r="AP21">
            <v>0</v>
          </cell>
          <cell r="AQ21">
            <v>0</v>
          </cell>
          <cell r="AR21">
            <v>937</v>
          </cell>
          <cell r="AS21">
            <v>9487</v>
          </cell>
        </row>
        <row r="22">
          <cell r="AC22">
            <v>2990</v>
          </cell>
          <cell r="AD22">
            <v>342</v>
          </cell>
          <cell r="AE22">
            <v>-1200</v>
          </cell>
          <cell r="AF22">
            <v>-550</v>
          </cell>
          <cell r="AG22">
            <v>0</v>
          </cell>
          <cell r="AH22">
            <v>0</v>
          </cell>
          <cell r="AI22">
            <v>-58</v>
          </cell>
          <cell r="AJ22">
            <v>0</v>
          </cell>
          <cell r="AK22">
            <v>0</v>
          </cell>
          <cell r="AL22">
            <v>1524</v>
          </cell>
          <cell r="AM22">
            <v>359</v>
          </cell>
          <cell r="AN22">
            <v>0</v>
          </cell>
          <cell r="AO22">
            <v>25</v>
          </cell>
          <cell r="AP22">
            <v>0</v>
          </cell>
          <cell r="AQ22">
            <v>0</v>
          </cell>
          <cell r="AR22">
            <v>384</v>
          </cell>
          <cell r="AS22">
            <v>1140</v>
          </cell>
        </row>
        <row r="23">
          <cell r="A23" t="str">
            <v>Admn</v>
          </cell>
          <cell r="B23">
            <v>4116</v>
          </cell>
          <cell r="C23">
            <v>13</v>
          </cell>
          <cell r="D23" t="str">
            <v>ALIASGER SHABBIR HUSSAIN BOHARI</v>
          </cell>
          <cell r="E23" t="str">
            <v>0601050021704</v>
          </cell>
          <cell r="F23" t="str">
            <v>JOCS II</v>
          </cell>
          <cell r="G23">
            <v>2750</v>
          </cell>
          <cell r="H23">
            <v>137.5</v>
          </cell>
          <cell r="I23">
            <v>1700</v>
          </cell>
          <cell r="J23">
            <v>0</v>
          </cell>
          <cell r="K23">
            <v>0</v>
          </cell>
          <cell r="L23">
            <v>0</v>
          </cell>
          <cell r="M23">
            <v>0</v>
          </cell>
          <cell r="N23">
            <v>0</v>
          </cell>
          <cell r="O23">
            <v>0</v>
          </cell>
          <cell r="P23">
            <v>0</v>
          </cell>
          <cell r="Q23">
            <v>4587.5</v>
          </cell>
          <cell r="R23">
            <v>330</v>
          </cell>
          <cell r="S23">
            <v>50.531250000000007</v>
          </cell>
          <cell r="T23">
            <v>120</v>
          </cell>
          <cell r="U23">
            <v>500.53125</v>
          </cell>
          <cell r="V23">
            <v>4086.96875</v>
          </cell>
          <cell r="X23">
            <v>31</v>
          </cell>
          <cell r="Y23">
            <v>71</v>
          </cell>
          <cell r="Z23">
            <v>2500</v>
          </cell>
          <cell r="AC23">
            <v>2750</v>
          </cell>
          <cell r="AD23">
            <v>138</v>
          </cell>
          <cell r="AE23">
            <v>1700</v>
          </cell>
          <cell r="AF23">
            <v>0</v>
          </cell>
          <cell r="AG23">
            <v>2500</v>
          </cell>
          <cell r="AH23">
            <v>2626</v>
          </cell>
          <cell r="AI23">
            <v>600</v>
          </cell>
          <cell r="AJ23">
            <v>0</v>
          </cell>
          <cell r="AK23">
            <v>0</v>
          </cell>
          <cell r="AL23">
            <v>10314</v>
          </cell>
          <cell r="AM23">
            <v>330</v>
          </cell>
          <cell r="AN23">
            <v>150.75</v>
          </cell>
          <cell r="AO23">
            <v>200</v>
          </cell>
          <cell r="AP23">
            <v>0</v>
          </cell>
          <cell r="AQ23">
            <v>0.25</v>
          </cell>
          <cell r="AR23">
            <v>681</v>
          </cell>
          <cell r="AS23">
            <v>9633</v>
          </cell>
        </row>
        <row r="24">
          <cell r="A24" t="str">
            <v>Admn</v>
          </cell>
          <cell r="B24">
            <v>4116</v>
          </cell>
          <cell r="C24">
            <v>14</v>
          </cell>
          <cell r="D24" t="str">
            <v>ALIASGER SHABBIR HUSSAIN BOHARI</v>
          </cell>
          <cell r="E24" t="str">
            <v>0601050021704</v>
          </cell>
          <cell r="F24" t="str">
            <v>Exec-IS</v>
          </cell>
          <cell r="G24">
            <v>6140</v>
          </cell>
          <cell r="H24">
            <v>1842</v>
          </cell>
          <cell r="I24">
            <v>600</v>
          </cell>
          <cell r="M24">
            <v>1842</v>
          </cell>
          <cell r="Q24">
            <v>10424</v>
          </cell>
          <cell r="R24">
            <v>736.8</v>
          </cell>
          <cell r="S24">
            <v>171.92000000000002</v>
          </cell>
          <cell r="T24">
            <v>200</v>
          </cell>
          <cell r="U24">
            <v>1108.72</v>
          </cell>
          <cell r="V24">
            <v>9315.2800000000007</v>
          </cell>
          <cell r="X24">
            <v>31</v>
          </cell>
          <cell r="AC24">
            <v>6140</v>
          </cell>
          <cell r="AD24">
            <v>1842</v>
          </cell>
          <cell r="AE24">
            <v>600</v>
          </cell>
          <cell r="AF24">
            <v>0</v>
          </cell>
          <cell r="AG24">
            <v>0</v>
          </cell>
          <cell r="AH24">
            <v>2626</v>
          </cell>
          <cell r="AI24">
            <v>1842</v>
          </cell>
          <cell r="AJ24">
            <v>0</v>
          </cell>
          <cell r="AK24">
            <v>0</v>
          </cell>
          <cell r="AL24">
            <v>13050</v>
          </cell>
          <cell r="AM24">
            <v>737</v>
          </cell>
          <cell r="AN24">
            <v>217.87500000000003</v>
          </cell>
          <cell r="AO24">
            <v>200</v>
          </cell>
          <cell r="AP24">
            <v>0</v>
          </cell>
          <cell r="AQ24">
            <v>0.125</v>
          </cell>
          <cell r="AR24">
            <v>1155</v>
          </cell>
          <cell r="AS24">
            <v>11895</v>
          </cell>
        </row>
        <row r="25">
          <cell r="AC25">
            <v>3390</v>
          </cell>
          <cell r="AD25">
            <v>1704</v>
          </cell>
          <cell r="AE25">
            <v>-1100</v>
          </cell>
          <cell r="AF25">
            <v>0</v>
          </cell>
          <cell r="AG25">
            <v>-2500</v>
          </cell>
          <cell r="AH25">
            <v>0</v>
          </cell>
          <cell r="AI25">
            <v>1242</v>
          </cell>
          <cell r="AJ25">
            <v>0</v>
          </cell>
          <cell r="AK25">
            <v>0</v>
          </cell>
          <cell r="AL25">
            <v>2736</v>
          </cell>
          <cell r="AM25">
            <v>407</v>
          </cell>
          <cell r="AN25">
            <v>67.125000000000028</v>
          </cell>
          <cell r="AO25">
            <v>0</v>
          </cell>
          <cell r="AP25">
            <v>0</v>
          </cell>
          <cell r="AQ25">
            <v>-0.125</v>
          </cell>
          <cell r="AR25">
            <v>474</v>
          </cell>
          <cell r="AS25">
            <v>2262</v>
          </cell>
        </row>
        <row r="26">
          <cell r="A26" t="str">
            <v>Admn</v>
          </cell>
          <cell r="B26">
            <v>4025</v>
          </cell>
          <cell r="C26">
            <v>15</v>
          </cell>
          <cell r="D26" t="str">
            <v>CLYDE SAVIO PEREIRA</v>
          </cell>
          <cell r="E26" t="str">
            <v>0601050021158</v>
          </cell>
          <cell r="F26" t="str">
            <v>JOCS I</v>
          </cell>
          <cell r="G26">
            <v>2500</v>
          </cell>
          <cell r="H26">
            <v>125</v>
          </cell>
          <cell r="I26">
            <v>1050</v>
          </cell>
          <cell r="J26">
            <v>0</v>
          </cell>
          <cell r="K26">
            <v>0</v>
          </cell>
          <cell r="L26">
            <v>0</v>
          </cell>
          <cell r="M26">
            <v>0</v>
          </cell>
          <cell r="N26">
            <v>0</v>
          </cell>
          <cell r="O26">
            <v>0</v>
          </cell>
          <cell r="P26">
            <v>0</v>
          </cell>
          <cell r="Q26">
            <v>3675</v>
          </cell>
          <cell r="R26">
            <v>300</v>
          </cell>
          <cell r="S26">
            <v>45.937500000000007</v>
          </cell>
          <cell r="T26">
            <v>120</v>
          </cell>
          <cell r="U26">
            <v>465.9375</v>
          </cell>
          <cell r="V26">
            <v>3209.0625</v>
          </cell>
          <cell r="X26">
            <v>31</v>
          </cell>
          <cell r="Y26">
            <v>21</v>
          </cell>
          <cell r="Z26">
            <v>2500</v>
          </cell>
          <cell r="AC26">
            <v>2500</v>
          </cell>
          <cell r="AD26">
            <v>125</v>
          </cell>
          <cell r="AE26">
            <v>1050</v>
          </cell>
          <cell r="AF26">
            <v>0</v>
          </cell>
          <cell r="AG26">
            <v>2500</v>
          </cell>
          <cell r="AH26">
            <v>622</v>
          </cell>
          <cell r="AI26">
            <v>1000</v>
          </cell>
          <cell r="AJ26">
            <v>0</v>
          </cell>
          <cell r="AK26">
            <v>0</v>
          </cell>
          <cell r="AL26">
            <v>7797</v>
          </cell>
          <cell r="AM26">
            <v>300</v>
          </cell>
          <cell r="AN26">
            <v>118.1</v>
          </cell>
          <cell r="AO26">
            <v>175</v>
          </cell>
          <cell r="AP26">
            <v>0</v>
          </cell>
          <cell r="AQ26">
            <v>-0.10000000000002274</v>
          </cell>
          <cell r="AR26">
            <v>593</v>
          </cell>
          <cell r="AS26">
            <v>7204</v>
          </cell>
        </row>
        <row r="27">
          <cell r="A27" t="str">
            <v>Admn</v>
          </cell>
          <cell r="B27">
            <v>4025</v>
          </cell>
          <cell r="C27">
            <v>16</v>
          </cell>
          <cell r="D27" t="str">
            <v>CLYDE SAVIO PEREIRA</v>
          </cell>
          <cell r="E27" t="str">
            <v>0601050021158</v>
          </cell>
          <cell r="F27" t="str">
            <v>Jr.Exec-IS</v>
          </cell>
          <cell r="G27">
            <v>5520</v>
          </cell>
          <cell r="H27">
            <v>1380</v>
          </cell>
          <cell r="I27">
            <v>600</v>
          </cell>
          <cell r="M27">
            <v>1380</v>
          </cell>
          <cell r="P27">
            <v>460</v>
          </cell>
          <cell r="Q27">
            <v>9340</v>
          </cell>
          <cell r="R27">
            <v>662.4</v>
          </cell>
          <cell r="S27">
            <v>152.95000000000002</v>
          </cell>
          <cell r="T27">
            <v>175</v>
          </cell>
          <cell r="U27">
            <v>990.35</v>
          </cell>
          <cell r="V27">
            <v>8349.65</v>
          </cell>
          <cell r="X27">
            <v>31</v>
          </cell>
          <cell r="AC27">
            <v>5520</v>
          </cell>
          <cell r="AD27">
            <v>1380</v>
          </cell>
          <cell r="AE27">
            <v>600</v>
          </cell>
          <cell r="AF27">
            <v>0</v>
          </cell>
          <cell r="AG27">
            <v>0</v>
          </cell>
          <cell r="AH27">
            <v>622</v>
          </cell>
          <cell r="AI27">
            <v>1380</v>
          </cell>
          <cell r="AJ27">
            <v>0</v>
          </cell>
          <cell r="AK27">
            <v>460</v>
          </cell>
          <cell r="AL27">
            <v>9962</v>
          </cell>
          <cell r="AM27">
            <v>662</v>
          </cell>
          <cell r="AN27">
            <v>163.83500000000001</v>
          </cell>
          <cell r="AO27">
            <v>175</v>
          </cell>
          <cell r="AP27">
            <v>0</v>
          </cell>
          <cell r="AQ27">
            <v>0.16499999999996362</v>
          </cell>
          <cell r="AR27">
            <v>1001</v>
          </cell>
          <cell r="AS27">
            <v>8961</v>
          </cell>
        </row>
        <row r="28">
          <cell r="AC28">
            <v>3020</v>
          </cell>
          <cell r="AD28">
            <v>1255</v>
          </cell>
          <cell r="AE28">
            <v>-450</v>
          </cell>
          <cell r="AF28">
            <v>0</v>
          </cell>
          <cell r="AG28">
            <v>-2500</v>
          </cell>
          <cell r="AH28">
            <v>0</v>
          </cell>
          <cell r="AI28">
            <v>380</v>
          </cell>
          <cell r="AJ28">
            <v>0</v>
          </cell>
          <cell r="AK28">
            <v>460</v>
          </cell>
          <cell r="AL28">
            <v>2165</v>
          </cell>
          <cell r="AM28">
            <v>362</v>
          </cell>
          <cell r="AN28">
            <v>45.735000000000014</v>
          </cell>
          <cell r="AO28">
            <v>0</v>
          </cell>
          <cell r="AP28">
            <v>0</v>
          </cell>
          <cell r="AQ28">
            <v>0.26499999999998636</v>
          </cell>
          <cell r="AR28">
            <v>408</v>
          </cell>
          <cell r="AS28">
            <v>1757</v>
          </cell>
        </row>
        <row r="29">
          <cell r="A29" t="str">
            <v>Admn</v>
          </cell>
          <cell r="B29">
            <v>4125</v>
          </cell>
          <cell r="C29">
            <v>17</v>
          </cell>
          <cell r="D29" t="str">
            <v>NAGESH R PAI</v>
          </cell>
          <cell r="E29" t="str">
            <v>0601050021841</v>
          </cell>
          <cell r="F29" t="str">
            <v>JOCS II</v>
          </cell>
          <cell r="G29">
            <v>2750</v>
          </cell>
          <cell r="H29">
            <v>137.5</v>
          </cell>
          <cell r="I29">
            <v>1700</v>
          </cell>
          <cell r="J29">
            <v>0</v>
          </cell>
          <cell r="K29">
            <v>0</v>
          </cell>
          <cell r="L29">
            <v>0</v>
          </cell>
          <cell r="M29">
            <v>0</v>
          </cell>
          <cell r="N29">
            <v>0</v>
          </cell>
          <cell r="O29">
            <v>0</v>
          </cell>
          <cell r="P29">
            <v>0</v>
          </cell>
          <cell r="Q29">
            <v>4587.5</v>
          </cell>
          <cell r="R29">
            <v>330</v>
          </cell>
          <cell r="S29">
            <v>50.531250000000007</v>
          </cell>
          <cell r="T29">
            <v>120</v>
          </cell>
          <cell r="U29">
            <v>500.53125</v>
          </cell>
          <cell r="V29">
            <v>4086.96875</v>
          </cell>
          <cell r="X29">
            <v>31</v>
          </cell>
          <cell r="Y29">
            <v>5</v>
          </cell>
          <cell r="Z29">
            <v>2500</v>
          </cell>
          <cell r="AC29">
            <v>2750</v>
          </cell>
          <cell r="AD29">
            <v>138</v>
          </cell>
          <cell r="AE29">
            <v>1700</v>
          </cell>
          <cell r="AF29">
            <v>0</v>
          </cell>
          <cell r="AG29">
            <v>2500</v>
          </cell>
          <cell r="AH29">
            <v>184</v>
          </cell>
          <cell r="AI29">
            <v>600</v>
          </cell>
          <cell r="AJ29">
            <v>0</v>
          </cell>
          <cell r="AK29">
            <v>0</v>
          </cell>
          <cell r="AL29">
            <v>7872</v>
          </cell>
          <cell r="AM29">
            <v>330</v>
          </cell>
          <cell r="AN29">
            <v>108.05</v>
          </cell>
          <cell r="AO29">
            <v>175</v>
          </cell>
          <cell r="AP29">
            <v>0</v>
          </cell>
          <cell r="AQ29">
            <v>-4.9999999999954525E-2</v>
          </cell>
          <cell r="AR29">
            <v>613</v>
          </cell>
          <cell r="AS29">
            <v>7259</v>
          </cell>
        </row>
        <row r="30">
          <cell r="A30" t="str">
            <v>Admn</v>
          </cell>
          <cell r="B30">
            <v>4125</v>
          </cell>
          <cell r="C30">
            <v>18</v>
          </cell>
          <cell r="D30" t="str">
            <v>NAGESH R PAI</v>
          </cell>
          <cell r="E30" t="str">
            <v>0601050021841</v>
          </cell>
          <cell r="F30" t="str">
            <v>Jr.Exec</v>
          </cell>
          <cell r="G30">
            <v>4900</v>
          </cell>
          <cell r="H30">
            <v>1225</v>
          </cell>
          <cell r="I30">
            <v>600</v>
          </cell>
          <cell r="M30">
            <v>1225</v>
          </cell>
          <cell r="P30">
            <v>408.3</v>
          </cell>
          <cell r="Q30">
            <v>8358.2999999999993</v>
          </cell>
          <cell r="R30">
            <v>588</v>
          </cell>
          <cell r="S30">
            <v>135.77025</v>
          </cell>
          <cell r="T30">
            <v>175</v>
          </cell>
          <cell r="U30">
            <v>898.77025000000003</v>
          </cell>
          <cell r="V30">
            <v>7459.5297499999997</v>
          </cell>
          <cell r="X30">
            <v>31</v>
          </cell>
          <cell r="AC30">
            <v>4900</v>
          </cell>
          <cell r="AD30">
            <v>1225</v>
          </cell>
          <cell r="AE30">
            <v>600</v>
          </cell>
          <cell r="AF30">
            <v>0</v>
          </cell>
          <cell r="AG30">
            <v>0</v>
          </cell>
          <cell r="AH30">
            <v>184</v>
          </cell>
          <cell r="AI30">
            <v>1225</v>
          </cell>
          <cell r="AJ30">
            <v>0</v>
          </cell>
          <cell r="AK30">
            <v>408</v>
          </cell>
          <cell r="AL30">
            <v>8542</v>
          </cell>
          <cell r="AM30">
            <v>588</v>
          </cell>
          <cell r="AN30">
            <v>138.98500000000001</v>
          </cell>
          <cell r="AO30">
            <v>175</v>
          </cell>
          <cell r="AP30">
            <v>0</v>
          </cell>
          <cell r="AQ30">
            <v>1.4999999999986358E-2</v>
          </cell>
          <cell r="AR30">
            <v>902</v>
          </cell>
          <cell r="AS30">
            <v>7640</v>
          </cell>
        </row>
        <row r="31">
          <cell r="AC31">
            <v>2150</v>
          </cell>
          <cell r="AD31">
            <v>1087</v>
          </cell>
          <cell r="AE31">
            <v>-1100</v>
          </cell>
          <cell r="AF31">
            <v>0</v>
          </cell>
          <cell r="AG31">
            <v>-2500</v>
          </cell>
          <cell r="AH31">
            <v>0</v>
          </cell>
          <cell r="AI31">
            <v>625</v>
          </cell>
          <cell r="AJ31">
            <v>0</v>
          </cell>
          <cell r="AK31">
            <v>408</v>
          </cell>
          <cell r="AL31">
            <v>670</v>
          </cell>
          <cell r="AM31">
            <v>258</v>
          </cell>
          <cell r="AN31">
            <v>30.935000000000016</v>
          </cell>
          <cell r="AO31">
            <v>0</v>
          </cell>
          <cell r="AP31">
            <v>0</v>
          </cell>
          <cell r="AQ31">
            <v>6.4999999999940883E-2</v>
          </cell>
          <cell r="AR31">
            <v>289</v>
          </cell>
          <cell r="AS31">
            <v>381</v>
          </cell>
        </row>
        <row r="32">
          <cell r="A32" t="str">
            <v>Admn</v>
          </cell>
          <cell r="B32">
            <v>4192</v>
          </cell>
          <cell r="C32">
            <v>19</v>
          </cell>
          <cell r="D32" t="str">
            <v>RUTESH ARJUN SONAWANE</v>
          </cell>
          <cell r="E32" t="str">
            <v>0601050021954</v>
          </cell>
          <cell r="F32" t="str">
            <v>JOCS I</v>
          </cell>
          <cell r="G32">
            <v>2500</v>
          </cell>
          <cell r="H32">
            <v>125</v>
          </cell>
          <cell r="I32">
            <v>1050</v>
          </cell>
          <cell r="J32">
            <v>0</v>
          </cell>
          <cell r="K32">
            <v>0</v>
          </cell>
          <cell r="L32">
            <v>0</v>
          </cell>
          <cell r="M32">
            <v>0</v>
          </cell>
          <cell r="N32">
            <v>0</v>
          </cell>
          <cell r="O32">
            <v>0</v>
          </cell>
          <cell r="P32">
            <v>0</v>
          </cell>
          <cell r="Q32">
            <v>3675</v>
          </cell>
          <cell r="R32">
            <v>300</v>
          </cell>
          <cell r="S32">
            <v>45.937500000000007</v>
          </cell>
          <cell r="T32">
            <v>120</v>
          </cell>
          <cell r="U32">
            <v>465.9375</v>
          </cell>
          <cell r="V32">
            <v>3209.0625</v>
          </cell>
          <cell r="X32">
            <v>31</v>
          </cell>
          <cell r="Y32">
            <v>0</v>
          </cell>
          <cell r="Z32">
            <v>2500</v>
          </cell>
          <cell r="AC32">
            <v>2500</v>
          </cell>
          <cell r="AD32">
            <v>125</v>
          </cell>
          <cell r="AE32">
            <v>1050</v>
          </cell>
          <cell r="AF32">
            <v>0</v>
          </cell>
          <cell r="AG32">
            <v>2500</v>
          </cell>
          <cell r="AH32">
            <v>0</v>
          </cell>
          <cell r="AJ32">
            <v>0</v>
          </cell>
          <cell r="AK32">
            <v>0</v>
          </cell>
          <cell r="AL32">
            <v>6175</v>
          </cell>
          <cell r="AM32">
            <v>300</v>
          </cell>
          <cell r="AN32">
            <v>89.7</v>
          </cell>
          <cell r="AO32">
            <v>175</v>
          </cell>
          <cell r="AP32">
            <v>0</v>
          </cell>
          <cell r="AQ32">
            <v>0.29999999999995453</v>
          </cell>
          <cell r="AR32">
            <v>565</v>
          </cell>
          <cell r="AS32">
            <v>5610</v>
          </cell>
        </row>
        <row r="33">
          <cell r="A33" t="str">
            <v>Admn</v>
          </cell>
          <cell r="B33">
            <v>4192</v>
          </cell>
          <cell r="C33">
            <v>20</v>
          </cell>
          <cell r="D33" t="str">
            <v>RUTESH ARJUN SONAWANE</v>
          </cell>
          <cell r="E33" t="str">
            <v>0601050021954</v>
          </cell>
          <cell r="F33" t="str">
            <v>Exec-Infra</v>
          </cell>
          <cell r="G33">
            <v>5140</v>
          </cell>
          <cell r="H33">
            <v>1542</v>
          </cell>
          <cell r="I33">
            <v>600</v>
          </cell>
          <cell r="M33">
            <v>1542</v>
          </cell>
          <cell r="Q33">
            <v>8824</v>
          </cell>
          <cell r="R33">
            <v>616.79999999999995</v>
          </cell>
          <cell r="S33">
            <v>143.92000000000002</v>
          </cell>
          <cell r="T33">
            <v>175</v>
          </cell>
          <cell r="U33">
            <v>935.72</v>
          </cell>
          <cell r="V33">
            <v>7888.28</v>
          </cell>
          <cell r="X33">
            <v>31</v>
          </cell>
          <cell r="AC33">
            <v>5140</v>
          </cell>
          <cell r="AD33">
            <v>1542</v>
          </cell>
          <cell r="AE33">
            <v>600</v>
          </cell>
          <cell r="AF33">
            <v>0</v>
          </cell>
          <cell r="AG33">
            <v>0</v>
          </cell>
          <cell r="AH33">
            <v>0</v>
          </cell>
          <cell r="AI33">
            <v>1542</v>
          </cell>
          <cell r="AJ33">
            <v>0</v>
          </cell>
          <cell r="AK33">
            <v>0</v>
          </cell>
          <cell r="AL33">
            <v>8824</v>
          </cell>
          <cell r="AM33">
            <v>617</v>
          </cell>
          <cell r="AN33">
            <v>143.92000000000002</v>
          </cell>
          <cell r="AO33">
            <v>175</v>
          </cell>
          <cell r="AP33">
            <v>0</v>
          </cell>
          <cell r="AQ33">
            <v>7.999999999992724E-2</v>
          </cell>
          <cell r="AR33">
            <v>936</v>
          </cell>
          <cell r="AS33">
            <v>7888</v>
          </cell>
        </row>
        <row r="34">
          <cell r="AC34">
            <v>2640</v>
          </cell>
          <cell r="AD34">
            <v>1417</v>
          </cell>
          <cell r="AE34">
            <v>-450</v>
          </cell>
          <cell r="AF34">
            <v>0</v>
          </cell>
          <cell r="AG34">
            <v>-2500</v>
          </cell>
          <cell r="AH34">
            <v>0</v>
          </cell>
          <cell r="AI34">
            <v>1542</v>
          </cell>
          <cell r="AJ34">
            <v>0</v>
          </cell>
          <cell r="AK34">
            <v>0</v>
          </cell>
          <cell r="AL34">
            <v>2649</v>
          </cell>
          <cell r="AM34">
            <v>317</v>
          </cell>
          <cell r="AN34">
            <v>54.220000000000013</v>
          </cell>
          <cell r="AO34">
            <v>0</v>
          </cell>
          <cell r="AP34">
            <v>0</v>
          </cell>
          <cell r="AQ34">
            <v>-0.22000000000002728</v>
          </cell>
          <cell r="AR34">
            <v>371</v>
          </cell>
          <cell r="AS34">
            <v>2278</v>
          </cell>
        </row>
        <row r="35">
          <cell r="A35" t="str">
            <v>Admn</v>
          </cell>
          <cell r="B35">
            <v>4203</v>
          </cell>
          <cell r="C35">
            <v>21</v>
          </cell>
          <cell r="D35" t="str">
            <v>SUBHASH DNYANDEO RAUT</v>
          </cell>
          <cell r="E35" t="str">
            <v>0601050023534</v>
          </cell>
          <cell r="F35" t="str">
            <v>JOCS I</v>
          </cell>
          <cell r="G35">
            <v>2500</v>
          </cell>
          <cell r="H35">
            <v>125</v>
          </cell>
          <cell r="I35">
            <v>1050</v>
          </cell>
          <cell r="J35">
            <v>0</v>
          </cell>
          <cell r="K35">
            <v>0</v>
          </cell>
          <cell r="L35">
            <v>0</v>
          </cell>
          <cell r="M35">
            <v>0</v>
          </cell>
          <cell r="N35">
            <v>0</v>
          </cell>
          <cell r="O35">
            <v>0</v>
          </cell>
          <cell r="P35">
            <v>0</v>
          </cell>
          <cell r="Q35">
            <v>3675</v>
          </cell>
          <cell r="R35">
            <v>300</v>
          </cell>
          <cell r="S35">
            <v>45.937500000000007</v>
          </cell>
          <cell r="T35">
            <v>120</v>
          </cell>
          <cell r="U35">
            <v>465.9375</v>
          </cell>
          <cell r="V35">
            <v>3209.0625</v>
          </cell>
          <cell r="X35">
            <v>31</v>
          </cell>
          <cell r="Y35">
            <v>18</v>
          </cell>
          <cell r="Z35">
            <v>2500</v>
          </cell>
          <cell r="AC35">
            <v>2500</v>
          </cell>
          <cell r="AD35">
            <v>125</v>
          </cell>
          <cell r="AE35">
            <v>1050</v>
          </cell>
          <cell r="AF35">
            <v>0</v>
          </cell>
          <cell r="AG35">
            <v>2500</v>
          </cell>
          <cell r="AH35">
            <v>534</v>
          </cell>
          <cell r="AJ35">
            <v>0</v>
          </cell>
          <cell r="AK35">
            <v>0</v>
          </cell>
          <cell r="AL35">
            <v>6709</v>
          </cell>
          <cell r="AM35">
            <v>300</v>
          </cell>
          <cell r="AN35">
            <v>99.05</v>
          </cell>
          <cell r="AO35">
            <v>175</v>
          </cell>
          <cell r="AP35">
            <v>0</v>
          </cell>
          <cell r="AQ35">
            <v>-4.9999999999954525E-2</v>
          </cell>
          <cell r="AR35">
            <v>574</v>
          </cell>
          <cell r="AS35">
            <v>6135</v>
          </cell>
        </row>
        <row r="36">
          <cell r="A36" t="str">
            <v>Admn</v>
          </cell>
          <cell r="B36">
            <v>4203</v>
          </cell>
          <cell r="C36">
            <v>22</v>
          </cell>
          <cell r="D36" t="str">
            <v>SUBHASH DNYANDEO RAUT</v>
          </cell>
          <cell r="E36" t="str">
            <v>0601050023534</v>
          </cell>
          <cell r="F36" t="str">
            <v>Jr.Exec-IS</v>
          </cell>
          <cell r="G36">
            <v>5520</v>
          </cell>
          <cell r="H36">
            <v>1380</v>
          </cell>
          <cell r="I36">
            <v>600</v>
          </cell>
          <cell r="M36">
            <v>1380</v>
          </cell>
          <cell r="P36">
            <v>460</v>
          </cell>
          <cell r="Q36">
            <v>9340</v>
          </cell>
          <cell r="R36">
            <v>662.4</v>
          </cell>
          <cell r="S36">
            <v>152.95000000000002</v>
          </cell>
          <cell r="T36">
            <v>175</v>
          </cell>
          <cell r="U36">
            <v>990.35</v>
          </cell>
          <cell r="V36">
            <v>8349.65</v>
          </cell>
          <cell r="X36">
            <v>31</v>
          </cell>
          <cell r="AC36">
            <v>5520</v>
          </cell>
          <cell r="AD36">
            <v>1380</v>
          </cell>
          <cell r="AE36">
            <v>600</v>
          </cell>
          <cell r="AF36">
            <v>0</v>
          </cell>
          <cell r="AG36">
            <v>0</v>
          </cell>
          <cell r="AH36">
            <v>534</v>
          </cell>
          <cell r="AI36">
            <v>1380</v>
          </cell>
          <cell r="AJ36">
            <v>0</v>
          </cell>
          <cell r="AK36">
            <v>460</v>
          </cell>
          <cell r="AL36">
            <v>9874</v>
          </cell>
          <cell r="AM36">
            <v>662</v>
          </cell>
          <cell r="AN36">
            <v>162.29500000000002</v>
          </cell>
          <cell r="AO36">
            <v>175</v>
          </cell>
          <cell r="AP36">
            <v>0</v>
          </cell>
          <cell r="AQ36">
            <v>-0.29500000000007276</v>
          </cell>
          <cell r="AR36">
            <v>999</v>
          </cell>
          <cell r="AS36">
            <v>8875</v>
          </cell>
        </row>
        <row r="37">
          <cell r="AC37">
            <v>3020</v>
          </cell>
          <cell r="AD37">
            <v>1255</v>
          </cell>
          <cell r="AE37">
            <v>-450</v>
          </cell>
          <cell r="AF37">
            <v>0</v>
          </cell>
          <cell r="AG37">
            <v>-2500</v>
          </cell>
          <cell r="AH37">
            <v>0</v>
          </cell>
          <cell r="AI37">
            <v>1380</v>
          </cell>
          <cell r="AJ37">
            <v>0</v>
          </cell>
          <cell r="AK37">
            <v>460</v>
          </cell>
          <cell r="AL37">
            <v>3165</v>
          </cell>
          <cell r="AM37">
            <v>362</v>
          </cell>
          <cell r="AN37">
            <v>63.245000000000019</v>
          </cell>
          <cell r="AO37">
            <v>0</v>
          </cell>
          <cell r="AP37">
            <v>0</v>
          </cell>
          <cell r="AQ37">
            <v>-0.24500000000011823</v>
          </cell>
          <cell r="AR37">
            <v>425</v>
          </cell>
          <cell r="AS37">
            <v>2740</v>
          </cell>
        </row>
        <row r="38">
          <cell r="A38" t="str">
            <v>Admn</v>
          </cell>
          <cell r="B38">
            <v>4261</v>
          </cell>
          <cell r="C38">
            <v>23</v>
          </cell>
          <cell r="D38" t="str">
            <v>SURAJ TIWARI</v>
          </cell>
          <cell r="E38" t="str">
            <v>0601050033949</v>
          </cell>
          <cell r="F38" t="str">
            <v>JOCS I</v>
          </cell>
          <cell r="G38">
            <v>2500</v>
          </cell>
          <cell r="H38">
            <v>125</v>
          </cell>
          <cell r="I38">
            <v>1050</v>
          </cell>
          <cell r="J38">
            <v>0</v>
          </cell>
          <cell r="K38">
            <v>0</v>
          </cell>
          <cell r="L38">
            <v>0</v>
          </cell>
          <cell r="M38">
            <v>0</v>
          </cell>
          <cell r="N38">
            <v>0</v>
          </cell>
          <cell r="O38">
            <v>0</v>
          </cell>
          <cell r="P38">
            <v>0</v>
          </cell>
          <cell r="Q38">
            <v>3675</v>
          </cell>
          <cell r="R38">
            <v>300</v>
          </cell>
          <cell r="S38">
            <v>45.937500000000007</v>
          </cell>
          <cell r="T38">
            <v>120</v>
          </cell>
          <cell r="U38">
            <v>465.9375</v>
          </cell>
          <cell r="V38">
            <v>3209.0625</v>
          </cell>
          <cell r="X38">
            <v>31</v>
          </cell>
          <cell r="Y38">
            <v>14</v>
          </cell>
          <cell r="Z38">
            <v>2500</v>
          </cell>
          <cell r="AC38">
            <v>2500</v>
          </cell>
          <cell r="AD38">
            <v>125</v>
          </cell>
          <cell r="AE38">
            <v>1050</v>
          </cell>
          <cell r="AF38">
            <v>0</v>
          </cell>
          <cell r="AG38">
            <v>2500</v>
          </cell>
          <cell r="AH38">
            <v>414</v>
          </cell>
          <cell r="AJ38">
            <v>0</v>
          </cell>
          <cell r="AK38">
            <v>0</v>
          </cell>
          <cell r="AL38">
            <v>6589</v>
          </cell>
          <cell r="AM38">
            <v>300</v>
          </cell>
          <cell r="AN38">
            <v>96.95</v>
          </cell>
          <cell r="AO38">
            <v>175</v>
          </cell>
          <cell r="AP38">
            <v>0</v>
          </cell>
          <cell r="AQ38">
            <v>4.9999999999954525E-2</v>
          </cell>
          <cell r="AR38">
            <v>572</v>
          </cell>
          <cell r="AS38">
            <v>6017</v>
          </cell>
        </row>
        <row r="39">
          <cell r="A39" t="str">
            <v>Admn</v>
          </cell>
          <cell r="B39">
            <v>4261</v>
          </cell>
          <cell r="C39">
            <v>24</v>
          </cell>
          <cell r="D39" t="str">
            <v>SURAJ TIWARI</v>
          </cell>
          <cell r="E39" t="str">
            <v>0601050033949</v>
          </cell>
          <cell r="F39" t="str">
            <v>Jr.Exec-IS</v>
          </cell>
          <cell r="G39">
            <v>5030</v>
          </cell>
          <cell r="H39">
            <v>1257.5</v>
          </cell>
          <cell r="I39">
            <v>600</v>
          </cell>
          <cell r="M39">
            <v>1257.5</v>
          </cell>
          <cell r="P39">
            <v>419.2</v>
          </cell>
          <cell r="Q39">
            <v>8564.2000000000007</v>
          </cell>
          <cell r="R39">
            <v>603.6</v>
          </cell>
          <cell r="S39">
            <v>139.37350000000004</v>
          </cell>
          <cell r="T39">
            <v>175</v>
          </cell>
          <cell r="U39">
            <v>917.97350000000006</v>
          </cell>
          <cell r="V39">
            <v>7646.2265000000007</v>
          </cell>
          <cell r="X39">
            <v>31</v>
          </cell>
          <cell r="AC39">
            <v>5030</v>
          </cell>
          <cell r="AD39">
            <v>1258</v>
          </cell>
          <cell r="AE39">
            <v>600</v>
          </cell>
          <cell r="AF39">
            <v>0</v>
          </cell>
          <cell r="AG39">
            <v>0</v>
          </cell>
          <cell r="AH39">
            <v>414</v>
          </cell>
          <cell r="AI39">
            <v>1258</v>
          </cell>
          <cell r="AJ39">
            <v>0</v>
          </cell>
          <cell r="AK39">
            <v>419</v>
          </cell>
          <cell r="AL39">
            <v>8979</v>
          </cell>
          <cell r="AM39">
            <v>604</v>
          </cell>
          <cell r="AN39">
            <v>146.63250000000002</v>
          </cell>
          <cell r="AO39">
            <v>175</v>
          </cell>
          <cell r="AP39">
            <v>0</v>
          </cell>
          <cell r="AQ39">
            <v>0.36749999999994998</v>
          </cell>
          <cell r="AR39">
            <v>926</v>
          </cell>
          <cell r="AS39">
            <v>8053</v>
          </cell>
        </row>
        <row r="40">
          <cell r="AC40">
            <v>2530</v>
          </cell>
          <cell r="AD40">
            <v>1133</v>
          </cell>
          <cell r="AE40">
            <v>-450</v>
          </cell>
          <cell r="AF40">
            <v>0</v>
          </cell>
          <cell r="AG40">
            <v>-2500</v>
          </cell>
          <cell r="AH40">
            <v>0</v>
          </cell>
          <cell r="AI40">
            <v>1258</v>
          </cell>
          <cell r="AJ40">
            <v>0</v>
          </cell>
          <cell r="AK40">
            <v>419</v>
          </cell>
          <cell r="AL40">
            <v>2390</v>
          </cell>
          <cell r="AM40">
            <v>304</v>
          </cell>
          <cell r="AN40">
            <v>49.682500000000019</v>
          </cell>
          <cell r="AO40">
            <v>0</v>
          </cell>
          <cell r="AP40">
            <v>0</v>
          </cell>
          <cell r="AQ40">
            <v>0.31749999999999545</v>
          </cell>
          <cell r="AR40">
            <v>354</v>
          </cell>
          <cell r="AS40">
            <v>2036</v>
          </cell>
        </row>
        <row r="41">
          <cell r="A41" t="str">
            <v>MSN</v>
          </cell>
          <cell r="B41">
            <v>4247</v>
          </cell>
          <cell r="C41">
            <v>25</v>
          </cell>
          <cell r="D41" t="str">
            <v>UMA ASHOK YOGANAND</v>
          </cell>
          <cell r="E41" t="str">
            <v>0601050033767</v>
          </cell>
          <cell r="F41" t="str">
            <v>EXEC</v>
          </cell>
          <cell r="G41">
            <v>3000</v>
          </cell>
          <cell r="H41">
            <v>1500</v>
          </cell>
          <cell r="I41">
            <v>800</v>
          </cell>
          <cell r="J41">
            <v>450</v>
          </cell>
          <cell r="K41">
            <v>0</v>
          </cell>
          <cell r="L41">
            <v>0</v>
          </cell>
          <cell r="M41">
            <v>2000</v>
          </cell>
          <cell r="N41">
            <v>0</v>
          </cell>
          <cell r="O41">
            <v>0</v>
          </cell>
          <cell r="P41">
            <v>500</v>
          </cell>
          <cell r="Q41">
            <v>8250</v>
          </cell>
          <cell r="R41">
            <v>360</v>
          </cell>
          <cell r="S41">
            <v>130.375</v>
          </cell>
          <cell r="T41">
            <v>175</v>
          </cell>
          <cell r="U41">
            <v>665.375</v>
          </cell>
          <cell r="V41">
            <v>7584.625</v>
          </cell>
          <cell r="X41">
            <v>31</v>
          </cell>
          <cell r="Y41">
            <v>0</v>
          </cell>
          <cell r="Z41">
            <v>2000</v>
          </cell>
          <cell r="AC41">
            <v>3000</v>
          </cell>
          <cell r="AD41">
            <v>1500</v>
          </cell>
          <cell r="AE41">
            <v>800</v>
          </cell>
          <cell r="AF41">
            <v>450</v>
          </cell>
          <cell r="AG41">
            <v>4000</v>
          </cell>
          <cell r="AH41">
            <v>0</v>
          </cell>
          <cell r="AJ41">
            <v>0</v>
          </cell>
          <cell r="AK41">
            <v>500</v>
          </cell>
          <cell r="AL41">
            <v>10250</v>
          </cell>
          <cell r="AM41">
            <v>360</v>
          </cell>
          <cell r="AN41">
            <v>0</v>
          </cell>
          <cell r="AO41">
            <v>200</v>
          </cell>
          <cell r="AP41">
            <v>0</v>
          </cell>
          <cell r="AQ41">
            <v>0</v>
          </cell>
          <cell r="AR41">
            <v>560</v>
          </cell>
          <cell r="AS41">
            <v>9690</v>
          </cell>
        </row>
        <row r="42">
          <cell r="A42" t="str">
            <v>MSN</v>
          </cell>
          <cell r="B42">
            <v>4247</v>
          </cell>
          <cell r="C42">
            <v>26</v>
          </cell>
          <cell r="D42" t="str">
            <v>UMA ASHOK YOGANAND</v>
          </cell>
          <cell r="E42" t="str">
            <v>0601050033767</v>
          </cell>
          <cell r="F42" t="str">
            <v>Sr.Asso-ops</v>
          </cell>
          <cell r="G42">
            <v>6675</v>
          </cell>
          <cell r="H42">
            <v>2002.5</v>
          </cell>
          <cell r="I42">
            <v>800</v>
          </cell>
          <cell r="L42">
            <v>1200</v>
          </cell>
          <cell r="M42">
            <v>1200</v>
          </cell>
          <cell r="Q42">
            <v>11877.5</v>
          </cell>
          <cell r="R42">
            <v>801</v>
          </cell>
          <cell r="S42">
            <v>193.85625000000002</v>
          </cell>
          <cell r="T42">
            <v>200</v>
          </cell>
          <cell r="U42">
            <v>1194.85625</v>
          </cell>
          <cell r="V42">
            <v>10682.643749999999</v>
          </cell>
          <cell r="X42">
            <v>31</v>
          </cell>
          <cell r="AC42">
            <v>6675</v>
          </cell>
          <cell r="AD42">
            <v>2003</v>
          </cell>
          <cell r="AE42">
            <v>800</v>
          </cell>
          <cell r="AF42">
            <v>0</v>
          </cell>
          <cell r="AG42">
            <v>3200</v>
          </cell>
          <cell r="AH42">
            <v>0</v>
          </cell>
          <cell r="AI42">
            <v>1200</v>
          </cell>
          <cell r="AJ42">
            <v>0</v>
          </cell>
          <cell r="AK42">
            <v>0</v>
          </cell>
          <cell r="AL42">
            <v>13878</v>
          </cell>
          <cell r="AM42">
            <v>801</v>
          </cell>
          <cell r="AN42">
            <v>0</v>
          </cell>
          <cell r="AO42">
            <v>200</v>
          </cell>
          <cell r="AP42">
            <v>0</v>
          </cell>
          <cell r="AQ42">
            <v>0</v>
          </cell>
          <cell r="AR42">
            <v>1001</v>
          </cell>
          <cell r="AS42">
            <v>12877</v>
          </cell>
        </row>
        <row r="43">
          <cell r="AC43">
            <v>3675</v>
          </cell>
          <cell r="AD43">
            <v>503</v>
          </cell>
          <cell r="AE43">
            <v>0</v>
          </cell>
          <cell r="AF43">
            <v>-450</v>
          </cell>
          <cell r="AG43">
            <v>-800</v>
          </cell>
          <cell r="AH43">
            <v>0</v>
          </cell>
          <cell r="AI43">
            <v>1200</v>
          </cell>
          <cell r="AJ43">
            <v>0</v>
          </cell>
          <cell r="AK43">
            <v>-500</v>
          </cell>
          <cell r="AL43">
            <v>3628</v>
          </cell>
          <cell r="AM43">
            <v>441</v>
          </cell>
          <cell r="AN43">
            <v>0</v>
          </cell>
          <cell r="AO43">
            <v>0</v>
          </cell>
          <cell r="AP43">
            <v>0</v>
          </cell>
          <cell r="AQ43">
            <v>0</v>
          </cell>
          <cell r="AR43">
            <v>441</v>
          </cell>
          <cell r="AS43">
            <v>3187</v>
          </cell>
        </row>
        <row r="44">
          <cell r="A44" t="str">
            <v>MSN</v>
          </cell>
          <cell r="B44">
            <v>4119</v>
          </cell>
          <cell r="C44">
            <v>27</v>
          </cell>
          <cell r="D44" t="str">
            <v>RUPALI MONGA</v>
          </cell>
          <cell r="E44" t="str">
            <v>0601050020710</v>
          </cell>
          <cell r="F44" t="str">
            <v>EXEC</v>
          </cell>
          <cell r="G44">
            <v>4000</v>
          </cell>
          <cell r="H44">
            <v>2000</v>
          </cell>
          <cell r="I44">
            <v>800</v>
          </cell>
          <cell r="J44">
            <v>725</v>
          </cell>
          <cell r="K44">
            <v>0</v>
          </cell>
          <cell r="L44">
            <v>0</v>
          </cell>
          <cell r="M44">
            <v>1380</v>
          </cell>
          <cell r="N44">
            <v>0</v>
          </cell>
          <cell r="O44">
            <v>0</v>
          </cell>
          <cell r="P44">
            <v>500</v>
          </cell>
          <cell r="Q44">
            <v>9405</v>
          </cell>
          <cell r="R44">
            <v>480</v>
          </cell>
          <cell r="S44">
            <v>150.58750000000001</v>
          </cell>
          <cell r="T44">
            <v>175</v>
          </cell>
          <cell r="U44">
            <v>805.58749999999998</v>
          </cell>
          <cell r="V44">
            <v>8599.4125000000004</v>
          </cell>
          <cell r="X44">
            <v>5</v>
          </cell>
          <cell r="Y44">
            <v>0</v>
          </cell>
          <cell r="Z44">
            <v>0</v>
          </cell>
          <cell r="AC44">
            <v>645</v>
          </cell>
          <cell r="AD44">
            <v>323</v>
          </cell>
          <cell r="AE44">
            <v>129</v>
          </cell>
          <cell r="AF44">
            <v>117</v>
          </cell>
          <cell r="AG44">
            <v>223</v>
          </cell>
          <cell r="AH44">
            <v>0</v>
          </cell>
          <cell r="AJ44">
            <v>0</v>
          </cell>
          <cell r="AK44">
            <v>81</v>
          </cell>
          <cell r="AL44">
            <v>1518</v>
          </cell>
          <cell r="AM44">
            <v>77</v>
          </cell>
          <cell r="AN44">
            <v>0</v>
          </cell>
          <cell r="AO44">
            <v>0</v>
          </cell>
          <cell r="AP44">
            <v>0</v>
          </cell>
          <cell r="AQ44">
            <v>0</v>
          </cell>
          <cell r="AR44">
            <v>77</v>
          </cell>
          <cell r="AS44">
            <v>1441</v>
          </cell>
        </row>
        <row r="45">
          <cell r="A45" t="str">
            <v>MSN</v>
          </cell>
          <cell r="B45">
            <v>4119</v>
          </cell>
          <cell r="C45">
            <v>28</v>
          </cell>
          <cell r="D45" t="str">
            <v>RUPALI MONGA</v>
          </cell>
          <cell r="E45" t="str">
            <v>0601050020710</v>
          </cell>
          <cell r="F45" t="str">
            <v>Jr.Asso-tra</v>
          </cell>
          <cell r="G45">
            <v>4780</v>
          </cell>
          <cell r="H45">
            <v>1434</v>
          </cell>
          <cell r="I45">
            <v>800</v>
          </cell>
          <cell r="L45">
            <v>1200</v>
          </cell>
          <cell r="M45">
            <v>1200</v>
          </cell>
          <cell r="Q45">
            <v>9414</v>
          </cell>
          <cell r="R45">
            <v>573.6</v>
          </cell>
          <cell r="S45">
            <v>150.745</v>
          </cell>
          <cell r="T45">
            <v>175</v>
          </cell>
          <cell r="U45">
            <v>899.34500000000003</v>
          </cell>
          <cell r="V45">
            <v>8514.6550000000007</v>
          </cell>
          <cell r="X45">
            <v>5</v>
          </cell>
          <cell r="AC45">
            <v>771</v>
          </cell>
          <cell r="AD45">
            <v>231</v>
          </cell>
          <cell r="AE45">
            <v>129</v>
          </cell>
          <cell r="AF45">
            <v>0</v>
          </cell>
          <cell r="AG45">
            <v>194</v>
          </cell>
          <cell r="AH45">
            <v>0</v>
          </cell>
          <cell r="AI45">
            <v>194</v>
          </cell>
          <cell r="AJ45">
            <v>0</v>
          </cell>
          <cell r="AK45">
            <v>0</v>
          </cell>
          <cell r="AL45">
            <v>1519</v>
          </cell>
          <cell r="AM45">
            <v>93</v>
          </cell>
          <cell r="AN45">
            <v>0</v>
          </cell>
          <cell r="AO45">
            <v>0</v>
          </cell>
          <cell r="AP45">
            <v>0</v>
          </cell>
          <cell r="AQ45">
            <v>0</v>
          </cell>
          <cell r="AR45">
            <v>93</v>
          </cell>
          <cell r="AS45">
            <v>1426</v>
          </cell>
        </row>
        <row r="46">
          <cell r="AC46">
            <v>126</v>
          </cell>
          <cell r="AD46">
            <v>-92</v>
          </cell>
          <cell r="AE46">
            <v>0</v>
          </cell>
          <cell r="AF46">
            <v>-117</v>
          </cell>
          <cell r="AG46">
            <v>-29</v>
          </cell>
          <cell r="AH46">
            <v>0</v>
          </cell>
          <cell r="AI46">
            <v>194</v>
          </cell>
          <cell r="AJ46">
            <v>0</v>
          </cell>
          <cell r="AK46">
            <v>-81</v>
          </cell>
          <cell r="AL46">
            <v>1</v>
          </cell>
          <cell r="AM46">
            <v>16</v>
          </cell>
          <cell r="AN46">
            <v>0</v>
          </cell>
          <cell r="AO46">
            <v>0</v>
          </cell>
          <cell r="AP46">
            <v>0</v>
          </cell>
          <cell r="AQ46">
            <v>0</v>
          </cell>
          <cell r="AR46">
            <v>16</v>
          </cell>
          <cell r="AS46">
            <v>-15</v>
          </cell>
        </row>
        <row r="47">
          <cell r="A47" t="str">
            <v>Citi-voice</v>
          </cell>
          <cell r="B47">
            <v>6095</v>
          </cell>
          <cell r="C47">
            <v>29</v>
          </cell>
          <cell r="D47" t="str">
            <v>MADHUVANTI MAKWANA</v>
          </cell>
          <cell r="E47" t="str">
            <v>0601050036451</v>
          </cell>
          <cell r="F47" t="str">
            <v>GT</v>
          </cell>
          <cell r="G47">
            <v>2500</v>
          </cell>
          <cell r="H47">
            <v>125</v>
          </cell>
          <cell r="I47">
            <v>1050</v>
          </cell>
          <cell r="J47">
            <v>0</v>
          </cell>
          <cell r="K47">
            <v>0</v>
          </cell>
          <cell r="L47">
            <v>0</v>
          </cell>
          <cell r="M47">
            <v>0</v>
          </cell>
          <cell r="N47">
            <v>0</v>
          </cell>
          <cell r="O47">
            <v>0</v>
          </cell>
          <cell r="P47">
            <v>0</v>
          </cell>
          <cell r="Q47">
            <v>3675</v>
          </cell>
          <cell r="R47">
            <v>300</v>
          </cell>
          <cell r="S47">
            <v>45.937500000000007</v>
          </cell>
          <cell r="T47">
            <v>120</v>
          </cell>
          <cell r="U47">
            <v>465.9375</v>
          </cell>
          <cell r="V47">
            <v>3209.0625</v>
          </cell>
          <cell r="X47">
            <v>11</v>
          </cell>
          <cell r="Y47">
            <v>0</v>
          </cell>
          <cell r="Z47">
            <v>177</v>
          </cell>
          <cell r="AC47">
            <v>887</v>
          </cell>
          <cell r="AD47">
            <v>44</v>
          </cell>
          <cell r="AE47">
            <v>373</v>
          </cell>
          <cell r="AF47">
            <v>0</v>
          </cell>
          <cell r="AG47">
            <v>177</v>
          </cell>
          <cell r="AH47">
            <v>0</v>
          </cell>
          <cell r="AJ47">
            <v>0</v>
          </cell>
          <cell r="AK47">
            <v>0</v>
          </cell>
          <cell r="AL47">
            <v>1481</v>
          </cell>
          <cell r="AM47">
            <v>106</v>
          </cell>
          <cell r="AN47">
            <v>19.399999999999999</v>
          </cell>
          <cell r="AO47">
            <v>0</v>
          </cell>
          <cell r="AP47">
            <v>0</v>
          </cell>
          <cell r="AQ47">
            <v>-0.40000000000000568</v>
          </cell>
          <cell r="AR47">
            <v>125</v>
          </cell>
          <cell r="AS47">
            <v>1356</v>
          </cell>
        </row>
        <row r="48">
          <cell r="A48" t="str">
            <v>Citi-voice</v>
          </cell>
          <cell r="B48">
            <v>6095</v>
          </cell>
          <cell r="C48">
            <v>30</v>
          </cell>
          <cell r="D48" t="str">
            <v>MADHUVANTI MAKWANA</v>
          </cell>
          <cell r="E48" t="str">
            <v>0601050036451</v>
          </cell>
          <cell r="F48" t="str">
            <v>Jr. Assoc</v>
          </cell>
          <cell r="G48">
            <v>3900</v>
          </cell>
          <cell r="H48">
            <v>975</v>
          </cell>
          <cell r="I48">
            <v>600</v>
          </cell>
          <cell r="L48">
            <v>100</v>
          </cell>
          <cell r="P48">
            <v>325</v>
          </cell>
          <cell r="Q48">
            <v>5900</v>
          </cell>
          <cell r="R48">
            <v>468</v>
          </cell>
          <cell r="S48">
            <v>92.750000000000014</v>
          </cell>
          <cell r="T48">
            <v>175</v>
          </cell>
          <cell r="U48">
            <v>735.75</v>
          </cell>
          <cell r="V48">
            <v>5164.25</v>
          </cell>
          <cell r="X48">
            <v>11</v>
          </cell>
          <cell r="Z48">
            <v>265.5</v>
          </cell>
          <cell r="AC48">
            <v>1384</v>
          </cell>
          <cell r="AD48">
            <v>346</v>
          </cell>
          <cell r="AE48">
            <v>213</v>
          </cell>
          <cell r="AF48">
            <v>0</v>
          </cell>
          <cell r="AG48">
            <v>265.5</v>
          </cell>
          <cell r="AH48">
            <v>0</v>
          </cell>
          <cell r="AI48">
            <v>0</v>
          </cell>
          <cell r="AJ48">
            <v>0</v>
          </cell>
          <cell r="AK48">
            <v>115</v>
          </cell>
          <cell r="AL48">
            <v>2323.5</v>
          </cell>
          <cell r="AM48">
            <v>166</v>
          </cell>
          <cell r="AN48">
            <v>36.933750000000003</v>
          </cell>
          <cell r="AO48">
            <v>30</v>
          </cell>
          <cell r="AP48">
            <v>0</v>
          </cell>
          <cell r="AQ48">
            <v>6.6249999999996589E-2</v>
          </cell>
          <cell r="AR48">
            <v>233</v>
          </cell>
          <cell r="AS48">
            <v>2090.5</v>
          </cell>
        </row>
        <row r="49">
          <cell r="AC49">
            <v>497</v>
          </cell>
          <cell r="AD49">
            <v>302</v>
          </cell>
          <cell r="AE49">
            <v>-160</v>
          </cell>
          <cell r="AF49">
            <v>0</v>
          </cell>
          <cell r="AG49">
            <v>88.5</v>
          </cell>
          <cell r="AH49">
            <v>0</v>
          </cell>
          <cell r="AI49">
            <v>0</v>
          </cell>
          <cell r="AJ49">
            <v>0</v>
          </cell>
          <cell r="AK49">
            <v>115</v>
          </cell>
          <cell r="AL49">
            <v>842.5</v>
          </cell>
          <cell r="AM49">
            <v>60</v>
          </cell>
          <cell r="AN49">
            <v>17.533750000000005</v>
          </cell>
          <cell r="AO49">
            <v>30</v>
          </cell>
          <cell r="AP49">
            <v>0</v>
          </cell>
          <cell r="AQ49">
            <v>0.46625000000000227</v>
          </cell>
          <cell r="AR49">
            <v>108</v>
          </cell>
          <cell r="AS49">
            <v>734.5</v>
          </cell>
        </row>
        <row r="50">
          <cell r="A50" t="str">
            <v>Mail.com</v>
          </cell>
          <cell r="B50">
            <v>6053</v>
          </cell>
          <cell r="C50">
            <v>31</v>
          </cell>
          <cell r="D50" t="str">
            <v>JAIN AMIT PADAMCHAND</v>
          </cell>
          <cell r="E50" t="str">
            <v>0601050037143</v>
          </cell>
          <cell r="F50" t="str">
            <v>JOCS I</v>
          </cell>
          <cell r="G50">
            <v>2500</v>
          </cell>
          <cell r="H50">
            <v>125</v>
          </cell>
          <cell r="I50">
            <v>1050</v>
          </cell>
          <cell r="J50">
            <v>0</v>
          </cell>
          <cell r="K50">
            <v>0</v>
          </cell>
          <cell r="L50">
            <v>0</v>
          </cell>
          <cell r="M50">
            <v>0</v>
          </cell>
          <cell r="N50">
            <v>0</v>
          </cell>
          <cell r="O50">
            <v>0</v>
          </cell>
          <cell r="P50">
            <v>0</v>
          </cell>
          <cell r="Q50">
            <v>3675</v>
          </cell>
          <cell r="R50">
            <v>300</v>
          </cell>
          <cell r="S50">
            <v>45.937500000000007</v>
          </cell>
          <cell r="T50">
            <v>120</v>
          </cell>
          <cell r="U50">
            <v>465.9375</v>
          </cell>
          <cell r="V50">
            <v>3209.0625</v>
          </cell>
          <cell r="X50">
            <v>3</v>
          </cell>
          <cell r="Y50">
            <v>0</v>
          </cell>
          <cell r="Z50">
            <v>500</v>
          </cell>
          <cell r="AC50">
            <v>242</v>
          </cell>
          <cell r="AD50">
            <v>12</v>
          </cell>
          <cell r="AE50">
            <v>102</v>
          </cell>
          <cell r="AF50">
            <v>0</v>
          </cell>
          <cell r="AG50">
            <v>500</v>
          </cell>
          <cell r="AH50">
            <v>0</v>
          </cell>
          <cell r="AJ50">
            <v>0</v>
          </cell>
          <cell r="AK50">
            <v>0</v>
          </cell>
          <cell r="AL50">
            <v>856</v>
          </cell>
          <cell r="AM50">
            <v>29</v>
          </cell>
          <cell r="AN50">
            <v>13.2</v>
          </cell>
          <cell r="AO50">
            <v>0</v>
          </cell>
          <cell r="AP50">
            <v>0</v>
          </cell>
          <cell r="AQ50">
            <v>-0.20000000000000284</v>
          </cell>
          <cell r="AR50">
            <v>42</v>
          </cell>
          <cell r="AS50">
            <v>814</v>
          </cell>
        </row>
        <row r="51">
          <cell r="A51" t="str">
            <v>Mail.com</v>
          </cell>
          <cell r="B51">
            <v>6053</v>
          </cell>
          <cell r="C51">
            <v>32</v>
          </cell>
          <cell r="D51" t="str">
            <v>JAIN AMIT PADAMCHAND</v>
          </cell>
          <cell r="E51" t="str">
            <v>0601050037143</v>
          </cell>
          <cell r="F51" t="str">
            <v>Jr. Assoc</v>
          </cell>
          <cell r="G51">
            <v>3400</v>
          </cell>
          <cell r="H51">
            <v>850</v>
          </cell>
          <cell r="I51">
            <v>600</v>
          </cell>
          <cell r="L51">
            <v>100</v>
          </cell>
          <cell r="P51">
            <v>283</v>
          </cell>
          <cell r="Q51">
            <v>5233</v>
          </cell>
          <cell r="R51">
            <v>408</v>
          </cell>
          <cell r="S51">
            <v>81.077500000000015</v>
          </cell>
          <cell r="T51">
            <v>175</v>
          </cell>
          <cell r="U51">
            <v>664.07749999999999</v>
          </cell>
          <cell r="V51">
            <v>4568.9224999999997</v>
          </cell>
          <cell r="X51">
            <v>3</v>
          </cell>
          <cell r="Z51">
            <v>500</v>
          </cell>
          <cell r="AC51">
            <v>329</v>
          </cell>
          <cell r="AD51">
            <v>82</v>
          </cell>
          <cell r="AE51">
            <v>58</v>
          </cell>
          <cell r="AF51">
            <v>0</v>
          </cell>
          <cell r="AG51">
            <v>500</v>
          </cell>
          <cell r="AH51">
            <v>0</v>
          </cell>
          <cell r="AI51">
            <v>0</v>
          </cell>
          <cell r="AJ51">
            <v>0</v>
          </cell>
          <cell r="AK51">
            <v>27</v>
          </cell>
          <cell r="AL51">
            <v>996</v>
          </cell>
          <cell r="AM51">
            <v>39</v>
          </cell>
          <cell r="AN51">
            <v>16.415000000000003</v>
          </cell>
          <cell r="AO51">
            <v>0</v>
          </cell>
          <cell r="AP51">
            <v>0</v>
          </cell>
          <cell r="AQ51">
            <v>-0.41500000000000625</v>
          </cell>
          <cell r="AR51">
            <v>55</v>
          </cell>
          <cell r="AS51">
            <v>941</v>
          </cell>
        </row>
        <row r="52">
          <cell r="AC52">
            <v>87</v>
          </cell>
          <cell r="AD52">
            <v>70</v>
          </cell>
          <cell r="AE52">
            <v>-44</v>
          </cell>
          <cell r="AF52">
            <v>0</v>
          </cell>
          <cell r="AG52">
            <v>0</v>
          </cell>
          <cell r="AH52">
            <v>0</v>
          </cell>
          <cell r="AI52">
            <v>0</v>
          </cell>
          <cell r="AJ52">
            <v>0</v>
          </cell>
          <cell r="AK52">
            <v>27</v>
          </cell>
          <cell r="AL52">
            <v>140</v>
          </cell>
          <cell r="AM52">
            <v>10</v>
          </cell>
          <cell r="AN52">
            <v>3.2150000000000034</v>
          </cell>
          <cell r="AO52">
            <v>0</v>
          </cell>
          <cell r="AP52">
            <v>0</v>
          </cell>
          <cell r="AQ52">
            <v>-0.21500000000000341</v>
          </cell>
          <cell r="AR52">
            <v>13</v>
          </cell>
          <cell r="AS52">
            <v>127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BS"/>
    </sheetNames>
    <sheetDataSet>
      <sheetData sheetId="0" refreshError="1"/>
      <sheetData sheetId="1" refreshError="1">
        <row r="1">
          <cell r="L1">
            <v>1</v>
          </cell>
        </row>
      </sheetData>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apr-01"/>
      <sheetName val="BS"/>
      <sheetName val="PL"/>
      <sheetName val="Sheet6"/>
      <sheetName val="Sheet4"/>
      <sheetName val="BS Schedules"/>
      <sheetName val="SPV BS"/>
      <sheetName val="SPVPL"/>
      <sheetName val="Financial Position"/>
      <sheetName val="Corp BS"/>
      <sheetName val="Profit &amp; Loss Account"/>
      <sheetName val="General &amp; Admin Expenses"/>
      <sheetName val="Code"/>
      <sheetName val="Sheet1"/>
      <sheetName val="JV Exp"/>
      <sheetName val="CORP MAR-01 (2)"/>
      <sheetName val="CORP MAR-01"/>
      <sheetName val="Sheet3"/>
      <sheetName val="Sheet5"/>
      <sheetName val="Sheet9"/>
      <sheetName val="Sheet7"/>
      <sheetName val="Sheet8"/>
      <sheetName val="Sheet2"/>
    </sheetNames>
    <sheetDataSet>
      <sheetData sheetId="0" refreshError="1">
        <row r="1">
          <cell r="H1">
            <v>1000000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sum"/>
      <sheetName val="#REF"/>
      <sheetName val="Input"/>
      <sheetName val="Data Sheet 1"/>
      <sheetName val="main"/>
      <sheetName val="Setup"/>
      <sheetName val="Finance IT &amp; Pro (2)"/>
      <sheetName val="Dashboard"/>
      <sheetName val="WCOL INDEX"/>
      <sheetName val="WCOL INPUT"/>
      <sheetName val="BASIC PRICE TIMES MUSIC "/>
      <sheetName val="with plm (2)"/>
      <sheetName val="Sheet4"/>
      <sheetName val="workings"/>
      <sheetName val="5"/>
      <sheetName val="RPT 11-VOLUME BY BRANDS"/>
      <sheetName val="Expansion needed"/>
      <sheetName val="ALL"/>
      <sheetName val="Erlang B"/>
      <sheetName val="INSTRUCTIONS"/>
      <sheetName val="Accounts Payable (11)"/>
      <sheetName val="AP Concentrations"/>
      <sheetName val="FS - BS (2)"/>
      <sheetName val="FS - BS Det (2)"/>
      <sheetName val="FS- IS (2)"/>
      <sheetName val="Sheet1"/>
      <sheetName val="Sheet2"/>
      <sheetName val="Sheet3"/>
      <sheetName val="Layout"/>
      <sheetName val="Front"/>
      <sheetName val="Concentrations"/>
      <sheetName val="Delinquent Accounts "/>
      <sheetName val="Ship Test"/>
      <sheetName val="Mgmt Letter"/>
      <sheetName val="AR Roll"/>
      <sheetName val="Non-Primes"/>
      <sheetName val="Misc - Tax(NIC)"/>
      <sheetName val="CM Test "/>
      <sheetName val="Conc (NIC)"/>
      <sheetName val="AR Roll "/>
      <sheetName val="Misc - Tax"/>
      <sheetName val="AR Statistics - Consolidated"/>
      <sheetName val="AR Activity - Domestic"/>
      <sheetName val="AR Activity - Canada"/>
      <sheetName val="Cash - Lockbox"/>
      <sheetName val="INV-Cost Test (Bottled)"/>
      <sheetName val="INV - Counts AHP"/>
      <sheetName val="INV - Costs"/>
      <sheetName val="Ship Test "/>
      <sheetName val="INV - Counts Div B"/>
      <sheetName val="AR Stats Input"/>
      <sheetName val="Cash Diagram (3)"/>
      <sheetName val="Cash  (2)"/>
      <sheetName val="INV-Counts  (2)"/>
      <sheetName val="CM Test (sales credits)"/>
      <sheetName val="H"/>
      <sheetName val="S"/>
      <sheetName val="Cash -Lockbox"/>
      <sheetName val="Reconciliations"/>
      <sheetName val="AP - stats"/>
      <sheetName val="INV - Counts Roto"/>
      <sheetName val="Cash - Operating Fleet"/>
      <sheetName val="Cash - Operating Trustco"/>
      <sheetName val="Cash Diagram"/>
      <sheetName val="AP Factored By CIT (2)"/>
      <sheetName val="INV-IEC"/>
      <sheetName val="INV-CMI"/>
      <sheetName val="INV-CC"/>
      <sheetName val="INV - Costs Intl Environmental"/>
      <sheetName val="INV - Costs Climate Master"/>
      <sheetName val="INV - Costs Climate Craft"/>
      <sheetName val="Conc"/>
      <sheetName val="Flash Pg-1"/>
      <sheetName val="Expanded Shipping Test"/>
      <sheetName val="Conc-Merc.Air Cargo"/>
      <sheetName val="AP - conc"/>
      <sheetName val=" AP Delinq "/>
      <sheetName val="Missing Doc Rpt"/>
      <sheetName val="AR Roll Consol"/>
      <sheetName val="BU Color &amp; Specialties"/>
      <sheetName val="BRISTOL"/>
      <sheetName val="Manuf Chem Cleveland"/>
      <sheetName val="Organic Pigments"/>
      <sheetName val="CM Test"/>
      <sheetName val="AP Conc"/>
      <sheetName val="AP Disb"/>
      <sheetName val="Concs"/>
      <sheetName val="Delinq"/>
      <sheetName val="INV - Counts Nashville"/>
      <sheetName val="FS- IS"/>
      <sheetName val="wwww"/>
      <sheetName val=""/>
      <sheetName val="BS Groupings"/>
      <sheetName val="PL Groupings"/>
      <sheetName val="CON"/>
      <sheetName val="CARE(Q1)"/>
      <sheetName val="Computation 04-05"/>
      <sheetName val="DLBUR-COST (2)"/>
      <sheetName val="피벗"/>
      <sheetName val="AA"/>
      <sheetName val="OSM"/>
      <sheetName val="(B3)Purchases cutoff test"/>
      <sheetName val="(B4)Sales cutoff test"/>
      <sheetName val="sales(B2.2)"/>
      <sheetName val="U"/>
      <sheetName val="M-done"/>
      <sheetName val="U2-1"/>
      <sheetName val="UA (2)"/>
      <sheetName val="A2|1(SAD) "/>
      <sheetName val="K2-A"/>
      <sheetName val="I2 "/>
      <sheetName val="U3"/>
      <sheetName val="O1"/>
      <sheetName val="Revenue Summary"/>
      <sheetName val="U-10(CR)"/>
      <sheetName val="U-10(Jan)"/>
      <sheetName val="U-10(Feb)"/>
      <sheetName val="U-10(March)"/>
      <sheetName val="U-10(April)"/>
      <sheetName val="U-10(May)"/>
      <sheetName val="U-10(June)"/>
      <sheetName val="U-10(July)"/>
      <sheetName val="U-10(August)"/>
      <sheetName val="U-10(Sept)"/>
      <sheetName val="U-10(Oct)"/>
      <sheetName val="U-10(Nov)"/>
      <sheetName val="U-10(Dec)"/>
      <sheetName val="List"/>
      <sheetName val="M"/>
      <sheetName val="U-30-1"/>
      <sheetName val="O"/>
      <sheetName val="U3-2"/>
      <sheetName val="U4"/>
      <sheetName val="A3"/>
      <sheetName val="CLA"/>
      <sheetName val="B-10"/>
      <sheetName val="BB-10"/>
      <sheetName val="CC-10 "/>
      <sheetName val="BB-10 (2)"/>
      <sheetName val="CC-10  (2)"/>
      <sheetName val="B-10 (2)"/>
      <sheetName val="A2-1"/>
      <sheetName val="A8"/>
      <sheetName val="E2 (4)"/>
      <sheetName val="E2 (3)"/>
      <sheetName val="E2 (2)"/>
      <sheetName val="U-1"/>
      <sheetName val="O-1"/>
      <sheetName val="O2"/>
      <sheetName val="G5"/>
      <sheetName val="K4 - Physical Sightings"/>
      <sheetName val="P"/>
      <sheetName val="Q"/>
      <sheetName val="Provision for DD"/>
      <sheetName val="N4"/>
      <sheetName val="A2"/>
      <sheetName val="A3-1"/>
      <sheetName val="A3-2"/>
      <sheetName val="C-1-final"/>
      <sheetName val="F"/>
      <sheetName val="F-1"/>
      <sheetName val="Doc"/>
      <sheetName val="N-10_UL"/>
      <sheetName val="I"/>
      <sheetName val="I (2)"/>
      <sheetName val="J2ss"/>
      <sheetName val="Note 6"/>
      <sheetName val="Note 4"/>
      <sheetName val="Inter- Company Reconciliation"/>
      <sheetName val="J-1"/>
      <sheetName val="Outstanding Matters (2)"/>
      <sheetName val="Debtors"/>
      <sheetName val="Creditors"/>
      <sheetName val="E-1"/>
      <sheetName val="A2-2"/>
      <sheetName val="A2-5"/>
      <sheetName val="A2 - 5"/>
      <sheetName val="A2 - 5 (2)"/>
      <sheetName val="A2 - 6"/>
      <sheetName val="0000"/>
      <sheetName val="OS"/>
      <sheetName val="A8-6 (1)"/>
      <sheetName val="A8-2(1)"/>
      <sheetName val="A3-1-1"/>
      <sheetName val="A3-1-2"/>
      <sheetName val="A3-1-3"/>
      <sheetName val="A3-1-4"/>
      <sheetName val="A3 - 3"/>
      <sheetName val="A3 - 4"/>
      <sheetName val="C"/>
      <sheetName val="G"/>
      <sheetName val="N"/>
      <sheetName val="U-3"/>
      <sheetName val="A8-5"/>
      <sheetName val="Form EYP 1"/>
      <sheetName val="C "/>
      <sheetName val="10-2"/>
      <sheetName val="10-3"/>
      <sheetName val="OS 1(FOR CLIENT DISTRIBUTION)"/>
      <sheetName val="I-2"/>
      <sheetName val="U-1-2"/>
      <sheetName val="U-1-1"/>
      <sheetName val="M-1"/>
      <sheetName val="U-2"/>
      <sheetName val="A3-1&amp;2"/>
      <sheetName val="A3-3"/>
      <sheetName val="SRM-BS"/>
      <sheetName val="SRM-P&amp;L"/>
      <sheetName val="SRM"/>
      <sheetName val="CF-1|2 (2)"/>
      <sheetName val="CF-3 (2)"/>
      <sheetName val="CF-1|2"/>
      <sheetName val="CF-3"/>
      <sheetName val="Notes to FS (2)"/>
      <sheetName val="Notes to FS"/>
      <sheetName val="J"/>
      <sheetName val="CC-1"/>
      <sheetName val="A2-3"/>
      <sheetName val="Note 19"/>
      <sheetName val="E"/>
      <sheetName val="HDA-5"/>
      <sheetName val="OS(1)"/>
      <sheetName val="C-1"/>
      <sheetName val="E-2"/>
      <sheetName val="K"/>
      <sheetName val="K-1"/>
      <sheetName val="K-Disc"/>
      <sheetName val="U4l3"/>
      <sheetName val="U1a"/>
      <sheetName val="U2-1a"/>
      <sheetName val="U1-2 Sales Analysis"/>
      <sheetName val="U1-2 Sales Analysis -by product"/>
      <sheetName val="N1"/>
      <sheetName val="N7"/>
      <sheetName val="OML"/>
      <sheetName val="A2-6"/>
      <sheetName val="A3-4"/>
      <sheetName val="A3-5"/>
      <sheetName val="A3-6"/>
      <sheetName val="C-5"/>
      <sheetName val="C1"/>
      <sheetName val="E-10"/>
      <sheetName val="F-4"/>
      <sheetName val="K-2"/>
      <sheetName val="K-3"/>
      <sheetName val="K-4"/>
      <sheetName val="M-10"/>
      <sheetName val="O-5"/>
      <sheetName val="P-1"/>
      <sheetName val="P-2"/>
      <sheetName val="Q-1"/>
      <sheetName val="Q-1-1"/>
      <sheetName val="Q-1-2"/>
      <sheetName val="Q-2"/>
      <sheetName val="Q-2-1"/>
      <sheetName val="Q-2-2"/>
      <sheetName val="Q-3"/>
      <sheetName val="Q-3-1"/>
      <sheetName val="Q-3-2"/>
      <sheetName val="T"/>
      <sheetName val="U-1-5"/>
      <sheetName val="U-2-1"/>
      <sheetName val="U-4 "/>
      <sheetName val="A3-22"/>
      <sheetName val="A3-23"/>
      <sheetName val="interbal"/>
      <sheetName val="K4"/>
      <sheetName val="Questions"/>
      <sheetName val="PMB (opening balance)"/>
      <sheetName val="Hafizah"/>
      <sheetName val="U1"/>
      <sheetName val="U1-1"/>
      <sheetName val="Appendix1"/>
      <sheetName val="F3"/>
      <sheetName val="U6"/>
      <sheetName val="U7"/>
      <sheetName val="U3-1"/>
      <sheetName val="U2"/>
      <sheetName val="K1"/>
      <sheetName val="G1"/>
      <sheetName val="U-10-2"/>
      <sheetName val="U-10-1"/>
      <sheetName val="I "/>
      <sheetName val="A2-2(CJE)"/>
      <sheetName val="L-print"/>
      <sheetName val="U- FINAL (2)"/>
      <sheetName val="U-2 FINAL"/>
      <sheetName val="U-FINAL"/>
      <sheetName val="U30"/>
      <sheetName val="A3-1(U)"/>
      <sheetName val="Aging+ve"/>
      <sheetName val="KFinal"/>
      <sheetName val="O2_superceed"/>
      <sheetName val="U-4"/>
      <sheetName val="U-5"/>
      <sheetName val="D2x"/>
      <sheetName val="Sales"/>
      <sheetName val="E4"/>
      <sheetName val="M4"/>
      <sheetName val="E1"/>
      <sheetName val="E3"/>
      <sheetName val="M1"/>
      <sheetName val="N2"/>
      <sheetName val="K3"/>
      <sheetName val="H2"/>
      <sheetName val="I1"/>
      <sheetName val="Ff -1"/>
      <sheetName val="Notes"/>
      <sheetName val="U5-2"/>
      <sheetName val="CF-1"/>
      <sheetName val="CF-2"/>
      <sheetName val="Disclosure"/>
      <sheetName val="D-1"/>
      <sheetName val="L-2"/>
      <sheetName val="RCD-403-1"/>
      <sheetName val="RCD-403-2"/>
      <sheetName val="RCD-403-3"/>
      <sheetName val="RCD-403-4"/>
      <sheetName val="RCD-403-4 (2)"/>
      <sheetName val="30"/>
      <sheetName val="A2-4 (2004)"/>
      <sheetName val="Rec"/>
      <sheetName val="Summary"/>
      <sheetName val="U2_AR on Revenue"/>
      <sheetName val="F_1"/>
      <sheetName val="K-1 "/>
      <sheetName val="Attachment 1"/>
      <sheetName val="T. Equity"/>
      <sheetName val="N1 (2)"/>
      <sheetName val="APPENDIX XIII"/>
      <sheetName val="K-16"/>
      <sheetName val="Appendix II"/>
      <sheetName val="SRM-Appx 1 BS"/>
      <sheetName val="sp (2)"/>
      <sheetName val="O|S (2)"/>
      <sheetName val="O|S"/>
      <sheetName val="N1 .1"/>
      <sheetName val="F3-Group 1 (2)"/>
      <sheetName val="E5"/>
      <sheetName val="J disclosure"/>
      <sheetName val="G1|3"/>
      <sheetName val="N6|1 - PV after YE"/>
      <sheetName val="N6 - Unrecorded Liab"/>
      <sheetName val="U4-1"/>
      <sheetName val="U5-1"/>
      <sheetName val="Q2"/>
      <sheetName val="Equity"/>
      <sheetName val="Bal-Sheet"/>
      <sheetName val="Income"/>
      <sheetName val="FAR"/>
      <sheetName val="AdjPYA"/>
      <sheetName val="Adj"/>
      <sheetName val="Info"/>
      <sheetName val="F5|1"/>
      <sheetName val="G&amp;SHFnotes"/>
      <sheetName val="Lifenotes"/>
      <sheetName val="LifeUdisc00"/>
      <sheetName val="PLnotes "/>
      <sheetName val="Liferev 2002 (2)"/>
      <sheetName val="Liferev 2002"/>
      <sheetName val="LifeCBS-2002"/>
      <sheetName val="CPL-2002"/>
      <sheetName val="Genrevdetail "/>
      <sheetName val="CBS-2002"/>
      <sheetName val="Div"/>
      <sheetName val="MNIH-Consol entries 2002(i)"/>
      <sheetName val="InvestmentL-BS-2002"/>
      <sheetName val="AP 110 sub"/>
      <sheetName val="FSL"/>
      <sheetName val="F-3"/>
      <sheetName val="K2"/>
      <sheetName val="O101"/>
      <sheetName val="AP&lt;A300&gt;-2002"/>
      <sheetName val="A520"/>
      <sheetName val="U510"/>
      <sheetName val="M-Note Payable"/>
      <sheetName val="U120-top 10 suppliers"/>
      <sheetName val="G200预付帐款帐龄分析表  (2)"/>
      <sheetName val="N100应付帐款帐龄分析表  (2)"/>
      <sheetName val="F600-采购截止测试-一定要填"/>
      <sheetName val="F500-采购截止测试-一定要填"/>
      <sheetName val="U140-销售截止测试1-一定要填 "/>
      <sheetName val="U150-销售截止测试2-一定要填 "/>
      <sheetName val="Valuation test-R.M"/>
      <sheetName val="采购截止测试"/>
      <sheetName val="U410-广告宣传费明细"/>
      <sheetName val="U410-工资明细表"/>
      <sheetName val="Other receipt and payment "/>
      <sheetName val="U610-1-12月工资明细表  (2)"/>
      <sheetName val="S5"/>
      <sheetName val="T1"/>
      <sheetName val="T2"/>
      <sheetName val="U5"/>
      <sheetName val="U8"/>
      <sheetName val="P6"/>
      <sheetName val="A300"/>
      <sheetName val="辅助生产成本"/>
      <sheetName val="cut off"/>
      <sheetName val="transaction test"/>
      <sheetName val="G&amp;AU400 "/>
      <sheetName val="U401"/>
      <sheetName val="K100"/>
      <sheetName val="U1100"/>
      <sheetName val="U320"/>
      <sheetName val="F520_F.G. NRV test"/>
      <sheetName val="表7-1开办费"/>
      <sheetName val="表3-10-1原材料"/>
      <sheetName val="表6-1土地 (2)"/>
      <sheetName val="表9-12预提费用"/>
      <sheetName val="表3-9其他应收"/>
      <sheetName val="K101 Summary of FA Adj"/>
      <sheetName val="K302 固定资产减值准备计提表"/>
      <sheetName val="OA A500"/>
      <sheetName val="A510"/>
      <sheetName val="P3"/>
      <sheetName val="总账汇总表"/>
      <sheetName val="N301-work"/>
      <sheetName val="U100"/>
      <sheetName val="U110_Product mix"/>
      <sheetName val="U120_Premium ceded"/>
      <sheetName val="U130_Commission paid"/>
      <sheetName val="U140_Commission recd"/>
      <sheetName val="U150_Claims incurred"/>
      <sheetName val="U_P&amp;L"/>
      <sheetName val="固定资产NEW  (2)"/>
      <sheetName val="&lt;A2.2&gt;Cla"/>
      <sheetName val="Acs (2)"/>
      <sheetName val="U7-1"/>
      <sheetName val="E2"/>
      <sheetName val="Pinus"/>
      <sheetName val="Climate"/>
      <sheetName val="Sy.Kapasi"/>
      <sheetName val="Selamat"/>
      <sheetName val="Primadana"/>
      <sheetName val="Freehold Land"/>
      <sheetName val="CWIP"/>
      <sheetName val="Sch I"/>
      <sheetName val="Sch IIa"/>
      <sheetName val="Sch IIb"/>
      <sheetName val="Sch III"/>
      <sheetName val="Sheet6"/>
      <sheetName val="A2-2-1"/>
      <sheetName val="A2-2-2"/>
      <sheetName val="A2-2-3"/>
      <sheetName val="A2-2-1 (2)"/>
      <sheetName val="A2-2-2 (2)"/>
      <sheetName val="A2-2-3 (2)"/>
      <sheetName val="Index"/>
      <sheetName val="A2|1"/>
      <sheetName val="R4"/>
      <sheetName val="Attached 9"/>
      <sheetName val="Attached 10"/>
      <sheetName val="F2"/>
      <sheetName val="Dir"/>
      <sheetName val="GP analysis"/>
      <sheetName val="CLA (2)"/>
      <sheetName val="R-1"/>
      <sheetName val="R-2"/>
      <sheetName val="R-3"/>
      <sheetName val="U1|1"/>
      <sheetName val="U1|2"/>
      <sheetName val="Interco"/>
      <sheetName val="J-3"/>
      <sheetName val="J-2"/>
      <sheetName val="tax com"/>
      <sheetName val="B Redang"/>
      <sheetName val="AJE"/>
      <sheetName val="AJE (2)"/>
      <sheetName val="F-71"/>
      <sheetName val="M5 Cut off"/>
      <sheetName val="E4-1 cut off"/>
      <sheetName val="sales cut-off"/>
      <sheetName val="purchase cut-off"/>
      <sheetName val="K10"/>
      <sheetName val="N40-2"/>
      <sheetName val="F6"/>
      <sheetName val="F5"/>
      <sheetName val="U-10"/>
      <sheetName val="U-20"/>
      <sheetName val="U-30"/>
      <sheetName val="U-40"/>
      <sheetName val="U-50"/>
      <sheetName val="E-20"/>
      <sheetName val="E-30"/>
      <sheetName val="E-31"/>
      <sheetName val="E-40"/>
      <sheetName val="F-30"/>
      <sheetName val="APPENDIX 1"/>
      <sheetName val="K3-1"/>
      <sheetName val="K4-1"/>
      <sheetName val="Travel.OS.FY04"/>
      <sheetName val="U-6"/>
      <sheetName val="U-11"/>
      <sheetName val="U-12"/>
      <sheetName val="U-13"/>
      <sheetName val="F-50"/>
      <sheetName val="O2-2"/>
      <sheetName val="O2-1"/>
      <sheetName val="O4"/>
      <sheetName val="O3"/>
      <sheetName val="O3-1"/>
      <sheetName val="O5"/>
      <sheetName val="K4-Sighting"/>
      <sheetName val="#RE"/>
      <sheetName val="#R"/>
      <sheetName val="#"/>
      <sheetName val="RJE"/>
      <sheetName val="CJE"/>
      <sheetName val="M1l1"/>
      <sheetName val="Cflow"/>
      <sheetName val="M2_payables listing"/>
      <sheetName val="TNK-Staff costs"/>
      <sheetName val="A2-2 RJE"/>
      <sheetName val="A2-1 AJE"/>
      <sheetName val="Reclassification"/>
      <sheetName val="Annuity"/>
      <sheetName val="A10-1 (2)"/>
      <sheetName val="A10-1"/>
      <sheetName val="C4-1 (2)"/>
      <sheetName val="C4-1"/>
      <sheetName val="F7"/>
      <sheetName val="OSM 2"/>
      <sheetName val="OSM (2)"/>
      <sheetName val="Lestari"/>
      <sheetName val="Kenshine"/>
      <sheetName val="A2-4"/>
      <sheetName val="Starbase(CLA)"/>
      <sheetName val="A4-1-2"/>
      <sheetName val="A4-3"/>
      <sheetName val="SP B6"/>
      <sheetName val="NKS B6"/>
      <sheetName val="U1-2F Review Margin"/>
      <sheetName val="F3F"/>
      <sheetName val="F-2"/>
      <sheetName val="B300-8"/>
      <sheetName val="T10"/>
      <sheetName val="F810 Compliation"/>
      <sheetName val="C110"/>
      <sheetName val="C120"/>
      <sheetName val="C12-control"/>
      <sheetName val="03BD"/>
      <sheetName val="固定资产总计-Company"/>
      <sheetName val="Jan 16 (2)"/>
      <sheetName val="C os"/>
      <sheetName val="CIP2003 movement"/>
      <sheetName val="Q100m"/>
      <sheetName val="Q200m"/>
      <sheetName val="stock 5.14报告版2003update ok"/>
      <sheetName val="农行环翠银票03.6"/>
      <sheetName val="C200"/>
      <sheetName val="G200 (2)"/>
      <sheetName val="N100"/>
      <sheetName val="C2000"/>
      <sheetName val="A500"/>
      <sheetName val="K "/>
      <sheetName val="K200"/>
      <sheetName val="K300"/>
      <sheetName val="R"/>
      <sheetName val="R100"/>
      <sheetName val="P410-Breakdown"/>
      <sheetName val="P510-Breakdown"/>
      <sheetName val="jasmine"/>
      <sheetName val="Ellen"/>
      <sheetName val="U3500"/>
      <sheetName val="other-direct02"/>
      <sheetName val="other-direct01"/>
      <sheetName val="U 3310-air"/>
      <sheetName val="ARP"/>
      <sheetName val="U3000-HQ COS"/>
      <sheetName val="engine"/>
      <sheetName val="F10-IM"/>
      <sheetName val="F11-IM"/>
      <sheetName val="母公司"/>
      <sheetName val="合并2"/>
      <sheetName val="子公司"/>
      <sheetName val="现金流量表 (2)"/>
      <sheetName val="爱家资产表"/>
      <sheetName val="爱家利润表"/>
      <sheetName val="爱家流量表"/>
      <sheetName val="汇总负债"/>
      <sheetName val="汇总利润"/>
      <sheetName val="本部负债表"/>
      <sheetName val="本部利润表"/>
      <sheetName val="本部分录"/>
      <sheetName val="土门负债表"/>
      <sheetName val="土门利润表"/>
      <sheetName val="土门分录"/>
      <sheetName val="朝阳资产"/>
      <sheetName val="朝阳利润"/>
      <sheetName val="朝阳分录"/>
      <sheetName val="咸宁资产"/>
      <sheetName val="咸宁利润"/>
      <sheetName val="咸宁分录"/>
      <sheetName val="朝阳资产对照表"/>
      <sheetName val="权益变动表"/>
      <sheetName val="减值表"/>
      <sheetName val="增值税表"/>
      <sheetName val="朝阳期初资产"/>
      <sheetName val="朝阳上期利润"/>
      <sheetName val="朝阳期初分录"/>
      <sheetName val="11"/>
      <sheetName val="应收帐款05"/>
      <sheetName val="其他应收款05"/>
      <sheetName val="应付帐款05"/>
      <sheetName val="预收帐款05"/>
      <sheetName val="其他应付款05"/>
      <sheetName val="F1003-FG list "/>
      <sheetName val="F1004-consignment list"/>
      <sheetName val="os list"/>
      <sheetName val="递延资产审定表"/>
      <sheetName val="Cindy"/>
      <sheetName val="？I"/>
      <sheetName val="I200%"/>
      <sheetName val="I600%"/>
      <sheetName val="FA details"/>
      <sheetName val="27.租赁承诺"/>
      <sheetName val="28.资本承诺"/>
      <sheetName val="29.关联交易"/>
      <sheetName val="30.关联余额"/>
      <sheetName val="7-制造费用"/>
      <sheetName val="169"/>
      <sheetName val="k301"/>
      <sheetName val="应付帐款明细表"/>
      <sheetName val="其他应付款明细表"/>
      <sheetName val="营业费用"/>
      <sheetName val="营业费用月报表"/>
      <sheetName val="M110BOC"/>
      <sheetName val="M111BOA"/>
      <sheetName val="M112ICBC"/>
      <sheetName val="工资"/>
      <sheetName val="U1110"/>
      <sheetName val="U1200"/>
      <sheetName val="U1201"/>
      <sheetName val="O100"/>
      <sheetName val="U1020"/>
      <sheetName val="outstanding"/>
      <sheetName val="五矿"/>
      <sheetName val="U4营业费"/>
      <sheetName val="U5管理费"/>
      <sheetName val="2003以产顶进"/>
      <sheetName val="U60-ww"/>
      <sheetName val="U110"/>
      <sheetName val="滨州"/>
      <sheetName val="I1-威海"/>
      <sheetName val="S400"/>
      <sheetName val="U130-Consulting fee"/>
      <sheetName val="U120-Consulting Fee  Breakd"/>
      <sheetName val="U130-Professional Fee GPC"/>
      <sheetName val="U140-Legal Fee"/>
      <sheetName val="O1-1"/>
      <sheetName val="U3 (disclosure)"/>
      <sheetName val="N3|2-1 (2)"/>
      <sheetName val="A2l1"/>
      <sheetName val="BS0605"/>
      <sheetName val="PL0605"/>
      <sheetName val="interest restriction"/>
      <sheetName val="E.5"/>
      <sheetName val="Specific_RCD3"/>
      <sheetName val="U2-Staff Welfare"/>
      <sheetName val="N3_SCH FUND"/>
      <sheetName val="K_Leeza"/>
      <sheetName val="K1_DEP Leeza"/>
      <sheetName val="PNB-MINORITY"/>
      <sheetName val="CONPL2003"/>
      <sheetName val="K-15"/>
      <sheetName val="D"/>
      <sheetName val="K16"/>
      <sheetName val="StockTake"/>
      <sheetName val="E3-1"/>
      <sheetName val="B7-2"/>
      <sheetName val="B9-2"/>
      <sheetName val="E5-Recoverability review"/>
      <sheetName val="F1-Stock Roll fwd"/>
      <sheetName val="EPS (2)"/>
      <sheetName val="수정사항"/>
      <sheetName val="AFS (2)"/>
      <sheetName val="현금예금"/>
      <sheetName val="투자자산"/>
      <sheetName val="유형자산"/>
      <sheetName val="상각overall"/>
      <sheetName val="단기차입금"/>
      <sheetName val="장기차입금"/>
      <sheetName val="자본"/>
      <sheetName val="이자비용"/>
      <sheetName val="개요"/>
      <sheetName val="부가세 대사"/>
      <sheetName val="재고실사 refer"/>
      <sheetName val="월별급여"/>
      <sheetName val="8400"/>
      <sheetName val="중요성기준"/>
      <sheetName val="분석적검토"/>
      <sheetName val="매출일반"/>
      <sheetName val="Flow-Chart"/>
      <sheetName val="회계변경"/>
      <sheetName val="퇴충OT"/>
      <sheetName val="퇴충"/>
      <sheetName val="수정사항 (2)"/>
      <sheetName val="매출채권"/>
      <sheetName val="수정사항 정리표"/>
      <sheetName val="재고관련 Issue"/>
      <sheetName val="Page 3"/>
      <sheetName val="E2 (&lt;)"/>
      <sheetName val="E3 (2)"/>
      <sheetName val="CFChart (2)"/>
      <sheetName val="AJE  (2)"/>
      <sheetName val="RJE (2)"/>
      <sheetName val="SAD"/>
      <sheetName val="C101 (2)"/>
      <sheetName val="G101"/>
      <sheetName val="H101"/>
      <sheetName val="H601"/>
      <sheetName val="H602"/>
      <sheetName val="M101"/>
      <sheetName val="O501"/>
      <sheetName val="O601"/>
      <sheetName val="T101-Share Cap (2)"/>
      <sheetName val="Umemo"/>
      <sheetName val="CBS"/>
      <sheetName val="U200"/>
      <sheetName val="U-100"/>
      <sheetName val="U300"/>
      <sheetName val="U400"/>
      <sheetName val="U102"/>
      <sheetName val="U101"/>
      <sheetName val="CFChart (3)"/>
      <sheetName val="H501"/>
      <sheetName val="AJE "/>
      <sheetName val="E201"/>
      <sheetName val="L1"/>
      <sheetName val="L1-1"/>
      <sheetName val="Reclassifications"/>
      <sheetName val="Int rea (2)"/>
      <sheetName val="Int rea (4)"/>
      <sheetName val="L7-1"/>
      <sheetName val="RMatValuation"/>
      <sheetName val="B3-1"/>
      <sheetName val="E3.3"/>
      <sheetName val="E3.4"/>
      <sheetName val="L-FL"/>
      <sheetName val="L2"/>
      <sheetName val="L3"/>
      <sheetName val="Royalty"/>
      <sheetName val="credit"/>
      <sheetName val="C1 "/>
      <sheetName val="C1-1"/>
      <sheetName val="C1-2 "/>
      <sheetName val="C1-3"/>
      <sheetName val="C2"/>
      <sheetName val="C3.."/>
      <sheetName val="C4w"/>
      <sheetName val="CF"/>
      <sheetName val="TBS"/>
      <sheetName val="TPL"/>
      <sheetName val="TRecon"/>
      <sheetName val="C1-2"/>
      <sheetName val="B-ins"/>
      <sheetName val="lease"/>
      <sheetName val="N1.2 (2)"/>
      <sheetName val="BS-YLI"/>
      <sheetName val="BS-ATT"/>
      <sheetName val="BS-YLB"/>
      <sheetName val="BS-YLT"/>
      <sheetName val="A5"/>
      <sheetName val="D2"/>
      <sheetName val="Payroll Summary"/>
      <sheetName val="Insurance"/>
      <sheetName val="B4"/>
      <sheetName val="MFG"/>
      <sheetName val="dpla "/>
      <sheetName val="OP. EXP (2)"/>
      <sheetName val="Cut off - Fac A"/>
      <sheetName val="B4-1"/>
      <sheetName val="B2-4 (2)"/>
      <sheetName val="B6"/>
      <sheetName val="M5"/>
      <sheetName val="D1-2"/>
      <sheetName val="TBCS-PL"/>
      <sheetName val="E-Sales Cut-off"/>
      <sheetName val="E-Purch Cut-off"/>
      <sheetName val="TOC-Sales"/>
      <sheetName val="TOC-Receipts"/>
      <sheetName val="C1-FL"/>
      <sheetName val="C1-AL"/>
      <sheetName val="F1-1"/>
      <sheetName val="M2"/>
      <sheetName val="M2-1"/>
      <sheetName val="M2-2"/>
      <sheetName val="M2-3"/>
      <sheetName val="M2-4"/>
      <sheetName val="c1.1"/>
      <sheetName val="c1.2 "/>
      <sheetName val="fully depreciated"/>
      <sheetName val="asset list 2004 (4)"/>
      <sheetName val="details fully depr"/>
      <sheetName val="c1.3"/>
      <sheetName val="FA Addition"/>
      <sheetName val="disposal"/>
      <sheetName val="Adjustments"/>
      <sheetName val="D - Loan charges"/>
      <sheetName val="OSM11-01-06"/>
      <sheetName val="TBCS-BS"/>
      <sheetName val="D1"/>
      <sheetName val="D1-1"/>
      <sheetName val="D2-1"/>
      <sheetName val="D3"/>
      <sheetName val="Payroll"/>
      <sheetName val="HP"/>
      <sheetName val="D-PAD"/>
      <sheetName val="PT KUTAI P7005 "/>
      <sheetName val="PT KUTAI P705U"/>
      <sheetName val="WTK W7002"/>
      <sheetName val="WTK W7003"/>
      <sheetName val="WTK W7008"/>
      <sheetName val="WTK W708U"/>
      <sheetName val="H1"/>
      <sheetName val="M1.2"/>
      <sheetName val="M2-deposit"/>
      <sheetName val="M3-retentionsum"/>
      <sheetName val="M4-accruals"/>
      <sheetName val="BURGER ACC"/>
      <sheetName val="M6.1-insurance"/>
      <sheetName val="Sheet1 (2)"/>
      <sheetName val="Sheet1 (3)"/>
      <sheetName val="Sheet1 (4)"/>
      <sheetName val="Sheet1 (5)"/>
      <sheetName val="Sheet1 (6)"/>
      <sheetName val="Sheet1 (7)"/>
      <sheetName val="Sheet1 (8)"/>
      <sheetName val="Sheet1 (9)"/>
      <sheetName val="Sheet1 (10)"/>
      <sheetName val="Sheet1 (11)"/>
      <sheetName val="E1-1"/>
      <sheetName val="E1-2 "/>
      <sheetName val="E8"/>
      <sheetName val="Wywy"/>
      <sheetName val="WOS"/>
      <sheetName val="TBCS-PL "/>
      <sheetName val="A2-1_CLA"/>
      <sheetName val="A2-2_RJE"/>
      <sheetName val="Bakat - consol"/>
      <sheetName val="consol-05"/>
      <sheetName val="6 需报废清单"/>
      <sheetName val="2003"/>
      <sheetName val="2002"/>
      <sheetName val="代办工程adj"/>
      <sheetName val="2Q200"/>
      <sheetName val="往来"/>
      <sheetName val="Compilation test"/>
      <sheetName val="F203"/>
      <sheetName val="U500.G&amp;A.Expenses"/>
      <sheetName val="I100-Interco Bal confirmation"/>
      <sheetName val="OS list of 深中置 - 3"/>
      <sheetName val="O330-增值税检查"/>
      <sheetName val="K5"/>
      <sheetName val="G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sheetData sheetId="27" refreshError="1"/>
      <sheetData sheetId="28"/>
      <sheetData sheetId="29"/>
      <sheetData sheetId="30"/>
      <sheetData sheetId="31" refreshError="1"/>
      <sheetData sheetId="32"/>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refreshError="1"/>
      <sheetData sheetId="108"/>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refreshError="1"/>
      <sheetData sheetId="142" refreshError="1"/>
      <sheetData sheetId="143"/>
      <sheetData sheetId="144" refreshError="1"/>
      <sheetData sheetId="145" refreshError="1"/>
      <sheetData sheetId="146" refreshError="1"/>
      <sheetData sheetId="147" refreshError="1"/>
      <sheetData sheetId="148" refreshError="1"/>
      <sheetData sheetId="149"/>
      <sheetData sheetId="150" refreshError="1"/>
      <sheetData sheetId="151" refreshError="1"/>
      <sheetData sheetId="152"/>
      <sheetData sheetId="153"/>
      <sheetData sheetId="154" refreshError="1"/>
      <sheetData sheetId="155" refreshError="1"/>
      <sheetData sheetId="156" refreshError="1"/>
      <sheetData sheetId="157" refreshError="1"/>
      <sheetData sheetId="158" refreshError="1"/>
      <sheetData sheetId="159" refreshError="1"/>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refreshError="1"/>
      <sheetData sheetId="215" refreshError="1"/>
      <sheetData sheetId="216" refreshError="1"/>
      <sheetData sheetId="217"/>
      <sheetData sheetId="218" refreshError="1"/>
      <sheetData sheetId="219" refreshError="1"/>
      <sheetData sheetId="220" refreshError="1"/>
      <sheetData sheetId="221" refreshError="1"/>
      <sheetData sheetId="222" refreshError="1"/>
      <sheetData sheetId="223" refreshError="1"/>
      <sheetData sheetId="224"/>
      <sheetData sheetId="225"/>
      <sheetData sheetId="226" refreshError="1"/>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refreshError="1"/>
      <sheetData sheetId="265" refreshError="1"/>
      <sheetData sheetId="266" refreshError="1"/>
      <sheetData sheetId="267" refreshError="1"/>
      <sheetData sheetId="268" refreshError="1"/>
      <sheetData sheetId="269"/>
      <sheetData sheetId="270" refreshError="1"/>
      <sheetData sheetId="271"/>
      <sheetData sheetId="272"/>
      <sheetData sheetId="273"/>
      <sheetData sheetId="274"/>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refreshError="1"/>
      <sheetData sheetId="308" refreshError="1"/>
      <sheetData sheetId="309" refreshError="1"/>
      <sheetData sheetId="310"/>
      <sheetData sheetId="311"/>
      <sheetData sheetId="312"/>
      <sheetData sheetId="313"/>
      <sheetData sheetId="314"/>
      <sheetData sheetId="315"/>
      <sheetData sheetId="316"/>
      <sheetData sheetId="317"/>
      <sheetData sheetId="318"/>
      <sheetData sheetId="319"/>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sheetData sheetId="348"/>
      <sheetData sheetId="349"/>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sheetData sheetId="473"/>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refreshError="1"/>
      <sheetData sheetId="513"/>
      <sheetData sheetId="514"/>
      <sheetData sheetId="515" refreshError="1"/>
      <sheetData sheetId="516"/>
      <sheetData sheetId="517" refreshError="1"/>
      <sheetData sheetId="518" refreshError="1"/>
      <sheetData sheetId="519" refreshError="1"/>
      <sheetData sheetId="520" refreshError="1"/>
      <sheetData sheetId="521"/>
      <sheetData sheetId="522" refreshError="1"/>
      <sheetData sheetId="523"/>
      <sheetData sheetId="524" refreshError="1"/>
      <sheetData sheetId="525" refreshError="1"/>
      <sheetData sheetId="526" refreshError="1"/>
      <sheetData sheetId="527" refreshError="1"/>
      <sheetData sheetId="528" refreshError="1"/>
      <sheetData sheetId="529" refreshError="1"/>
      <sheetData sheetId="530" refreshError="1"/>
      <sheetData sheetId="531"/>
      <sheetData sheetId="532" refreshError="1"/>
      <sheetData sheetId="533" refreshError="1"/>
      <sheetData sheetId="534"/>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refreshError="1"/>
      <sheetData sheetId="603" refreshError="1"/>
      <sheetData sheetId="604" refreshError="1"/>
      <sheetData sheetId="605" refreshError="1"/>
      <sheetData sheetId="606" refreshError="1"/>
      <sheetData sheetId="607" refreshError="1"/>
      <sheetData sheetId="608"/>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sheetData sheetId="624"/>
      <sheetData sheetId="625"/>
      <sheetData sheetId="626"/>
      <sheetData sheetId="627"/>
      <sheetData sheetId="628"/>
      <sheetData sheetId="629"/>
      <sheetData sheetId="630"/>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refreshError="1"/>
      <sheetData sheetId="641" refreshError="1"/>
      <sheetData sheetId="642" refreshError="1"/>
      <sheetData sheetId="643" refreshError="1"/>
      <sheetData sheetId="644" refreshError="1"/>
      <sheetData sheetId="645" refreshError="1"/>
      <sheetData sheetId="646" refreshError="1"/>
      <sheetData sheetId="647"/>
      <sheetData sheetId="648"/>
      <sheetData sheetId="649" refreshError="1"/>
      <sheetData sheetId="650"/>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sheetData sheetId="664" refreshError="1"/>
      <sheetData sheetId="665"/>
      <sheetData sheetId="666"/>
      <sheetData sheetId="667"/>
      <sheetData sheetId="668"/>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sheetData sheetId="724"/>
      <sheetData sheetId="725" refreshError="1"/>
      <sheetData sheetId="726" refreshError="1"/>
      <sheetData sheetId="727" refreshError="1"/>
      <sheetData sheetId="728" refreshError="1"/>
      <sheetData sheetId="729"/>
      <sheetData sheetId="730"/>
      <sheetData sheetId="731" refreshError="1"/>
      <sheetData sheetId="732" refreshError="1"/>
      <sheetData sheetId="733" refreshError="1"/>
      <sheetData sheetId="734"/>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sheetData sheetId="769"/>
      <sheetData sheetId="770"/>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sheetData sheetId="781"/>
      <sheetData sheetId="782" refreshError="1"/>
      <sheetData sheetId="783" refreshError="1"/>
      <sheetData sheetId="784"/>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sheetData sheetId="807" refreshError="1"/>
      <sheetData sheetId="808"/>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sheetData sheetId="823"/>
      <sheetData sheetId="824"/>
      <sheetData sheetId="825"/>
      <sheetData sheetId="826"/>
      <sheetData sheetId="827"/>
      <sheetData sheetId="828"/>
      <sheetData sheetId="829"/>
      <sheetData sheetId="830"/>
      <sheetData sheetId="831"/>
      <sheetData sheetId="832" refreshError="1"/>
      <sheetData sheetId="833"/>
      <sheetData sheetId="834" refreshError="1"/>
      <sheetData sheetId="835"/>
      <sheetData sheetId="836"/>
      <sheetData sheetId="837" refreshError="1"/>
      <sheetData sheetId="838" refreshError="1"/>
      <sheetData sheetId="839" refreshError="1"/>
      <sheetData sheetId="840" refreshError="1"/>
      <sheetData sheetId="841" refreshError="1"/>
      <sheetData sheetId="842"/>
      <sheetData sheetId="843" refreshError="1"/>
      <sheetData sheetId="844" refreshError="1"/>
      <sheetData sheetId="845" refreshError="1"/>
      <sheetData sheetId="846" refreshError="1"/>
      <sheetData sheetId="847" refreshError="1"/>
      <sheetData sheetId="848" refreshError="1"/>
      <sheetData sheetId="849"/>
      <sheetData sheetId="850" refreshError="1"/>
      <sheetData sheetId="851" refreshError="1"/>
      <sheetData sheetId="852" refreshError="1"/>
      <sheetData sheetId="853" refreshError="1"/>
      <sheetData sheetId="854" refreshError="1"/>
      <sheetData sheetId="855"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Part A"/>
      <sheetName val="Beneficial Owners"/>
      <sheetName val="Directors"/>
      <sheetName val="Subsidiary Companies"/>
      <sheetName val="Balance Sheet"/>
      <sheetName val="Profit and Loss"/>
      <sheetName val="Other Information"/>
      <sheetName val="Part B"/>
      <sheetName val="Part C"/>
      <sheetName val="Schedule 1 - Computation"/>
      <sheetName val="Schedule 2 - Capital Gains"/>
      <sheetName val="Schedule 2 - STCG"/>
      <sheetName val="Schedule  - LTCG"/>
      <sheetName val="Schedule 3 - Depreciation"/>
      <sheetName val="Schedule 4 - House Property"/>
      <sheetName val="Schedule 5 - Other Sources"/>
      <sheetName val="Schedule 6"/>
      <sheetName val="Schedule 7"/>
      <sheetName val="Schedule 8"/>
      <sheetName val="Schedule 9 - Deductions Sec. 10"/>
      <sheetName val="Schedule 10 - Deductions Ch VIA"/>
      <sheetName val="Schedule 11 - Rate Purpose"/>
      <sheetName val="Schedule 12 -Tax @ special rate"/>
      <sheetName val="Schedule 13 - Exempt Income"/>
      <sheetName val="Schedule 14 - Rebate"/>
      <sheetName val="Schedule 15 - tax Sec 115JB"/>
      <sheetName val="Schedule 16- Distributed Profit"/>
      <sheetName val="Schedule 17 - Value of FBT"/>
      <sheetName val="Schedule 18 - Bank Accounts"/>
      <sheetName val="Schedule 19 - Advance Tax"/>
      <sheetName val="Schedule 20 - Self Assmnt Tax"/>
      <sheetName val="Schedule 21 - Dividend Tax"/>
      <sheetName val="Schedule 22 - Advance FBT"/>
      <sheetName val="Schedule 23 - FBT Self Assmnt"/>
      <sheetName val="Schedule 24 - TDS"/>
      <sheetName val="Schedule 25 - TCS"/>
      <sheetName val="Principal Item -Trading"/>
      <sheetName val="Principal Item - Raw material"/>
      <sheetName val="Principal Item - Products"/>
      <sheetName val="Ack"/>
      <sheetName val="sch"/>
    </sheetNames>
    <sheetDataSet>
      <sheetData sheetId="0">
        <row r="2">
          <cell r="A2" t="str">
            <v>1 - Yes</v>
          </cell>
        </row>
        <row r="3">
          <cell r="A3" t="str">
            <v>2 - 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data - Industries-size"/>
      <sheetName val="consumer vl est"/>
      <sheetName val="Subs"/>
      <sheetName val="Kolkata"/>
      <sheetName val="Bangalore"/>
      <sheetName val="Ahd"/>
      <sheetName val="Chennai"/>
      <sheetName val="Delhi"/>
      <sheetName val="Hyderabad"/>
      <sheetName val="Mumbai"/>
      <sheetName val="Pune"/>
      <sheetName val="Surat"/>
      <sheetName val="Vadodara"/>
      <sheetName val="Subs - 10 cities"/>
      <sheetName val="Infocom scope"/>
      <sheetName val="Reliance subs"/>
      <sheetName val="IRR&amp;EV write up"/>
      <sheetName val="Sheet1"/>
      <sheetName val="Usage"/>
      <sheetName val="WLL addressable mkt"/>
      <sheetName val="CDMA-Capex prices"/>
      <sheetName val="CDMA-CAPEX"/>
      <sheetName val="Capex-fixed"/>
      <sheetName val="NLD- Capex"/>
      <sheetName val="Staff-fixed"/>
      <sheetName val="Assumptions-fixed"/>
      <sheetName val="CDMA-Assumptions"/>
      <sheetName val="NLD - Assum"/>
      <sheetName val="P&amp;L-fixed"/>
      <sheetName val="CDMA-BENCHMARKS"/>
      <sheetName val="CDMA-VALUATIONS"/>
      <sheetName val="CDMA-P&amp;L"/>
      <sheetName val="NLD - P&amp;L"/>
      <sheetName val="CDMA-ratios"/>
      <sheetName val="RCPL-P&amp;L"/>
      <sheetName val="RCPL EV"/>
      <sheetName val="EV-WLL"/>
      <sheetName val="EV-fixed"/>
      <sheetName val="EV-NLD"/>
      <sheetName val="TRAI Tariffs"/>
      <sheetName val="MCUs"/>
      <sheetName val="Assmp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1">
          <cell r="B11">
            <v>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AEA1F-5DC1-43B4-BD4B-48F3B0BC6016}">
  <sheetPr>
    <tabColor rgb="FF00B050"/>
    <pageSetUpPr fitToPage="1"/>
  </sheetPr>
  <dimension ref="B1:BB71"/>
  <sheetViews>
    <sheetView showGridLines="0" tabSelected="1" view="pageBreakPreview" topLeftCell="C3" zoomScale="80" zoomScaleNormal="80" zoomScaleSheetLayoutView="80" workbookViewId="0">
      <pane xSplit="2" ySplit="8" topLeftCell="H11" activePane="bottomRight" state="frozen"/>
      <selection activeCell="E78" sqref="E78"/>
      <selection pane="topRight" activeCell="E78" sqref="E78"/>
      <selection pane="bottomLeft" activeCell="E78" sqref="E78"/>
      <selection pane="bottomRight" activeCell="D19" sqref="D19"/>
    </sheetView>
  </sheetViews>
  <sheetFormatPr defaultRowHeight="15.75" customHeight="1" x14ac:dyDescent="0.25"/>
  <cols>
    <col min="1" max="1" width="0" style="139" hidden="1" customWidth="1"/>
    <col min="2" max="2" width="3" style="139" hidden="1" customWidth="1"/>
    <col min="3" max="3" width="5" style="139" customWidth="1"/>
    <col min="4" max="4" width="66.5703125" style="145" customWidth="1"/>
    <col min="5" max="7" width="14.7109375" style="145" customWidth="1"/>
    <col min="8" max="8" width="14.7109375" style="181" customWidth="1"/>
    <col min="9" max="10" width="14.7109375" style="145" customWidth="1"/>
    <col min="11" max="11" width="14.7109375" style="285" customWidth="1"/>
    <col min="12" max="16" width="14.7109375" style="286" customWidth="1"/>
    <col min="17" max="17" width="9.140625" style="279" customWidth="1"/>
    <col min="18" max="18" width="9.140625" style="139" customWidth="1"/>
    <col min="19" max="34" width="0" style="139" hidden="1" customWidth="1"/>
    <col min="35" max="16384" width="9.140625" style="139"/>
  </cols>
  <sheetData>
    <row r="1" spans="3:39" ht="15.75" customHeight="1" x14ac:dyDescent="0.25">
      <c r="C1" s="134"/>
      <c r="D1" s="135"/>
      <c r="E1" s="136"/>
      <c r="F1" s="137"/>
      <c r="G1" s="137"/>
      <c r="H1" s="138"/>
      <c r="I1" s="137"/>
      <c r="J1" s="137"/>
      <c r="K1" s="276"/>
      <c r="L1" s="277"/>
      <c r="M1" s="277"/>
      <c r="N1" s="277"/>
      <c r="O1" s="277"/>
      <c r="P1" s="278"/>
    </row>
    <row r="2" spans="3:39" ht="20.100000000000001" customHeight="1" x14ac:dyDescent="0.25">
      <c r="C2" s="134" t="s">
        <v>0</v>
      </c>
      <c r="D2" s="140"/>
      <c r="E2" s="140"/>
      <c r="F2" s="140"/>
      <c r="G2" s="140"/>
      <c r="H2" s="141"/>
      <c r="I2" s="140"/>
      <c r="J2" s="140"/>
      <c r="K2" s="280"/>
      <c r="L2" s="281"/>
      <c r="M2" s="281"/>
      <c r="N2" s="281"/>
      <c r="O2" s="281"/>
      <c r="P2" s="282"/>
    </row>
    <row r="3" spans="3:39" s="144" customFormat="1" ht="14.25" hidden="1" customHeight="1" x14ac:dyDescent="0.25">
      <c r="C3" s="142"/>
      <c r="D3" s="143"/>
      <c r="E3" s="1">
        <f>E4/E28</f>
        <v>6.1493516616183679E-2</v>
      </c>
      <c r="F3" s="1">
        <f>F4/F28</f>
        <v>8.204056737218933E-2</v>
      </c>
      <c r="G3" s="143"/>
      <c r="H3" s="1">
        <f>H4/H28</f>
        <v>7.0172616965894691E-2</v>
      </c>
      <c r="I3" s="143"/>
      <c r="J3" s="143"/>
      <c r="K3" s="1">
        <f>K4/K28</f>
        <v>6.2653015858575994E-2</v>
      </c>
      <c r="L3" s="1">
        <f>L4/L28</f>
        <v>7.508631405599743E-2</v>
      </c>
      <c r="M3" s="280"/>
      <c r="N3" s="1">
        <f>N4/N28</f>
        <v>6.8050040840453546E-2</v>
      </c>
      <c r="O3" s="280"/>
      <c r="P3" s="283"/>
      <c r="Q3" s="284"/>
    </row>
    <row r="4" spans="3:39" s="144" customFormat="1" ht="29.25" hidden="1" customHeight="1" x14ac:dyDescent="0.25">
      <c r="C4" s="142"/>
      <c r="D4" s="143"/>
      <c r="E4" s="2">
        <f>H4-F4</f>
        <v>532.17484000000002</v>
      </c>
      <c r="F4" s="3">
        <f>51922148/10^5</f>
        <v>519.22148000000004</v>
      </c>
      <c r="G4" s="3"/>
      <c r="H4" s="3">
        <f>'[100]AA 130 PL Notes'!C103/10^5</f>
        <v>1051.3963200000001</v>
      </c>
      <c r="I4" s="3"/>
      <c r="J4" s="3"/>
      <c r="K4" s="3">
        <f>N4-L4</f>
        <v>659.81375000000003</v>
      </c>
      <c r="L4" s="3">
        <f>60652946/10^5</f>
        <v>606.52945999999997</v>
      </c>
      <c r="M4" s="3"/>
      <c r="N4" s="3">
        <f>'[100]AA 130 PL Notes'!AA103/10^5</f>
        <v>1266.34321</v>
      </c>
      <c r="O4" s="3"/>
      <c r="P4" s="283"/>
      <c r="Q4" s="284"/>
    </row>
    <row r="5" spans="3:39" ht="15.75" customHeight="1" x14ac:dyDescent="0.3">
      <c r="C5" s="135" t="s">
        <v>1</v>
      </c>
      <c r="H5" s="145"/>
      <c r="P5" s="287" t="s">
        <v>2</v>
      </c>
    </row>
    <row r="6" spans="3:39" ht="3.75" customHeight="1" x14ac:dyDescent="0.25">
      <c r="C6" s="135"/>
      <c r="H6" s="145"/>
      <c r="P6" s="288"/>
    </row>
    <row r="7" spans="3:39" ht="17.100000000000001" customHeight="1" x14ac:dyDescent="0.3">
      <c r="C7" s="246" t="s">
        <v>3</v>
      </c>
      <c r="D7" s="249" t="s">
        <v>4</v>
      </c>
      <c r="E7" s="240" t="s">
        <v>5</v>
      </c>
      <c r="F7" s="241"/>
      <c r="G7" s="241"/>
      <c r="H7" s="241"/>
      <c r="I7" s="241"/>
      <c r="J7" s="241"/>
      <c r="K7" s="289" t="s">
        <v>6</v>
      </c>
      <c r="L7" s="289"/>
      <c r="M7" s="289"/>
      <c r="N7" s="289"/>
      <c r="O7" s="289"/>
      <c r="P7" s="289"/>
      <c r="S7" s="243" t="s">
        <v>5</v>
      </c>
      <c r="T7" s="244"/>
      <c r="U7" s="244"/>
      <c r="V7" s="244"/>
      <c r="W7" s="244"/>
      <c r="X7" s="252" t="s">
        <v>6</v>
      </c>
      <c r="Y7" s="252"/>
      <c r="Z7" s="252"/>
      <c r="AA7" s="252"/>
      <c r="AB7" s="252"/>
      <c r="AD7" s="239"/>
      <c r="AE7" s="239"/>
      <c r="AF7" s="239"/>
      <c r="AG7" s="239"/>
      <c r="AH7" s="239"/>
      <c r="AI7" s="239"/>
      <c r="AJ7" s="239"/>
      <c r="AK7" s="239"/>
      <c r="AL7" s="239"/>
      <c r="AM7" s="239"/>
    </row>
    <row r="8" spans="3:39" ht="17.100000000000001" customHeight="1" x14ac:dyDescent="0.3">
      <c r="C8" s="247"/>
      <c r="D8" s="250"/>
      <c r="E8" s="240" t="s">
        <v>7</v>
      </c>
      <c r="F8" s="241"/>
      <c r="G8" s="242"/>
      <c r="H8" s="241" t="s">
        <v>8</v>
      </c>
      <c r="I8" s="242"/>
      <c r="J8" s="146" t="s">
        <v>9</v>
      </c>
      <c r="K8" s="290" t="s">
        <v>7</v>
      </c>
      <c r="L8" s="291"/>
      <c r="M8" s="292"/>
      <c r="N8" s="293" t="s">
        <v>8</v>
      </c>
      <c r="O8" s="294"/>
      <c r="P8" s="295" t="s">
        <v>9</v>
      </c>
      <c r="S8" s="243" t="s">
        <v>7</v>
      </c>
      <c r="T8" s="244"/>
      <c r="U8" s="245"/>
      <c r="V8" s="243" t="s">
        <v>9</v>
      </c>
      <c r="W8" s="245"/>
      <c r="X8" s="243" t="s">
        <v>7</v>
      </c>
      <c r="Y8" s="244"/>
      <c r="Z8" s="245"/>
      <c r="AA8" s="244" t="s">
        <v>9</v>
      </c>
      <c r="AB8" s="245"/>
      <c r="AD8" s="239"/>
      <c r="AE8" s="239"/>
      <c r="AF8" s="239"/>
      <c r="AG8" s="239"/>
      <c r="AH8" s="239"/>
      <c r="AI8" s="239"/>
      <c r="AJ8" s="239"/>
      <c r="AK8" s="239"/>
      <c r="AL8" s="239"/>
      <c r="AM8" s="239"/>
    </row>
    <row r="9" spans="3:39" ht="17.100000000000001" customHeight="1" x14ac:dyDescent="0.25">
      <c r="C9" s="247"/>
      <c r="D9" s="250"/>
      <c r="E9" s="147">
        <v>44834</v>
      </c>
      <c r="F9" s="147">
        <v>44742</v>
      </c>
      <c r="G9" s="147">
        <v>44469</v>
      </c>
      <c r="H9" s="147">
        <v>44834</v>
      </c>
      <c r="I9" s="148">
        <v>44469</v>
      </c>
      <c r="J9" s="147">
        <v>44651</v>
      </c>
      <c r="K9" s="296">
        <f t="shared" ref="K9:P9" si="0">E9</f>
        <v>44834</v>
      </c>
      <c r="L9" s="297">
        <f t="shared" si="0"/>
        <v>44742</v>
      </c>
      <c r="M9" s="296">
        <f t="shared" si="0"/>
        <v>44469</v>
      </c>
      <c r="N9" s="296">
        <f t="shared" si="0"/>
        <v>44834</v>
      </c>
      <c r="O9" s="296">
        <f t="shared" si="0"/>
        <v>44469</v>
      </c>
      <c r="P9" s="296">
        <f t="shared" si="0"/>
        <v>44651</v>
      </c>
      <c r="S9" s="149">
        <v>44651</v>
      </c>
      <c r="T9" s="149">
        <v>44561</v>
      </c>
      <c r="U9" s="149">
        <v>44286</v>
      </c>
      <c r="V9" s="149">
        <v>44651</v>
      </c>
      <c r="W9" s="149">
        <v>44286</v>
      </c>
      <c r="X9" s="149">
        <f>S9</f>
        <v>44651</v>
      </c>
      <c r="Y9" s="149">
        <f>T9</f>
        <v>44561</v>
      </c>
      <c r="Z9" s="149">
        <f>U9</f>
        <v>44286</v>
      </c>
      <c r="AA9" s="149">
        <f>V9</f>
        <v>44651</v>
      </c>
      <c r="AB9" s="149">
        <f>W9</f>
        <v>44286</v>
      </c>
      <c r="AD9" s="150"/>
      <c r="AE9" s="150"/>
      <c r="AF9" s="150"/>
      <c r="AG9" s="150"/>
      <c r="AH9" s="150"/>
      <c r="AI9" s="150"/>
      <c r="AJ9" s="150"/>
      <c r="AK9" s="150"/>
      <c r="AL9" s="150"/>
      <c r="AM9" s="150"/>
    </row>
    <row r="10" spans="3:39" ht="30.75" customHeight="1" x14ac:dyDescent="0.3">
      <c r="C10" s="248"/>
      <c r="D10" s="251"/>
      <c r="E10" s="151" t="s">
        <v>10</v>
      </c>
      <c r="F10" s="151" t="s">
        <v>10</v>
      </c>
      <c r="G10" s="151" t="s">
        <v>10</v>
      </c>
      <c r="H10" s="151" t="str">
        <f>G10</f>
        <v xml:space="preserve">
(Unaudited) 
</v>
      </c>
      <c r="I10" s="151" t="str">
        <f>H10</f>
        <v xml:space="preserve">
(Unaudited) 
</v>
      </c>
      <c r="J10" s="151" t="s">
        <v>11</v>
      </c>
      <c r="K10" s="298" t="str">
        <f>E10</f>
        <v xml:space="preserve">
(Unaudited) 
</v>
      </c>
      <c r="L10" s="299" t="str">
        <f>F10</f>
        <v xml:space="preserve">
(Unaudited) 
</v>
      </c>
      <c r="M10" s="298" t="str">
        <f>G10</f>
        <v xml:space="preserve">
(Unaudited) 
</v>
      </c>
      <c r="N10" s="298" t="str">
        <f>M10</f>
        <v xml:space="preserve">
(Unaudited) 
</v>
      </c>
      <c r="O10" s="298" t="str">
        <f>N10</f>
        <v xml:space="preserve">
(Unaudited) 
</v>
      </c>
      <c r="P10" s="300" t="s">
        <v>11</v>
      </c>
      <c r="S10" s="152" t="s">
        <v>13</v>
      </c>
      <c r="T10" s="152" t="s">
        <v>12</v>
      </c>
      <c r="U10" s="152" t="s">
        <v>13</v>
      </c>
      <c r="V10" s="152" t="s">
        <v>11</v>
      </c>
      <c r="W10" s="152" t="s">
        <v>11</v>
      </c>
      <c r="X10" s="152" t="s">
        <v>14</v>
      </c>
      <c r="Y10" s="152" t="s">
        <v>12</v>
      </c>
      <c r="Z10" s="152" t="s">
        <v>14</v>
      </c>
      <c r="AA10" s="152" t="s">
        <v>11</v>
      </c>
      <c r="AB10" s="152" t="s">
        <v>11</v>
      </c>
      <c r="AD10" s="153"/>
      <c r="AE10" s="153"/>
      <c r="AF10" s="153"/>
      <c r="AG10" s="153"/>
      <c r="AH10" s="153"/>
      <c r="AI10" s="153"/>
      <c r="AJ10" s="153"/>
      <c r="AK10" s="153"/>
      <c r="AL10" s="153"/>
      <c r="AM10" s="153"/>
    </row>
    <row r="11" spans="3:39" ht="9" customHeight="1" x14ac:dyDescent="0.3">
      <c r="C11" s="154"/>
      <c r="D11" s="155"/>
      <c r="E11" s="156"/>
      <c r="F11" s="156"/>
      <c r="G11" s="156"/>
      <c r="H11" s="156"/>
      <c r="I11" s="156"/>
      <c r="J11" s="156"/>
      <c r="K11" s="302"/>
      <c r="L11" s="303"/>
      <c r="M11" s="302"/>
      <c r="N11" s="302"/>
      <c r="O11" s="302"/>
      <c r="P11" s="304"/>
    </row>
    <row r="12" spans="3:39" ht="23.25" customHeight="1" x14ac:dyDescent="0.25">
      <c r="C12" s="157">
        <v>1</v>
      </c>
      <c r="D12" s="158" t="s">
        <v>15</v>
      </c>
      <c r="E12" s="159"/>
      <c r="F12" s="159"/>
      <c r="G12" s="159"/>
      <c r="H12" s="159"/>
      <c r="I12" s="159"/>
      <c r="J12" s="159"/>
      <c r="K12" s="305"/>
      <c r="L12" s="306"/>
      <c r="M12" s="305"/>
      <c r="N12" s="305"/>
      <c r="O12" s="305"/>
      <c r="P12" s="307"/>
    </row>
    <row r="13" spans="3:39" ht="19.5" x14ac:dyDescent="0.25">
      <c r="C13" s="157"/>
      <c r="D13" s="160" t="s">
        <v>16</v>
      </c>
      <c r="E13" s="5">
        <v>7347</v>
      </c>
      <c r="F13" s="5">
        <v>6821</v>
      </c>
      <c r="G13" s="5">
        <v>888.22721219999994</v>
      </c>
      <c r="H13" s="5">
        <v>14168</v>
      </c>
      <c r="I13" s="5">
        <v>1330.9010040999999</v>
      </c>
      <c r="J13" s="5">
        <v>8666</v>
      </c>
      <c r="K13" s="5">
        <v>10745.10569</v>
      </c>
      <c r="L13" s="5">
        <v>9001.8943099999997</v>
      </c>
      <c r="M13" s="5">
        <v>2586</v>
      </c>
      <c r="N13" s="5">
        <v>19747</v>
      </c>
      <c r="O13" s="5">
        <v>5302</v>
      </c>
      <c r="P13" s="5">
        <v>16014</v>
      </c>
      <c r="Q13" s="301"/>
      <c r="R13" s="161"/>
      <c r="S13" s="161" t="e">
        <f>ROUND(#REF!,0)</f>
        <v>#REF!</v>
      </c>
      <c r="T13" s="161">
        <f>ROUND(F13,0)</f>
        <v>6821</v>
      </c>
      <c r="U13" s="161">
        <f>ROUND(G13,0)</f>
        <v>888</v>
      </c>
      <c r="V13" s="161">
        <f>ROUND(H13,0)</f>
        <v>14168</v>
      </c>
      <c r="W13" s="161">
        <f>ROUND(J13,0)</f>
        <v>8666</v>
      </c>
      <c r="X13" s="161" t="e">
        <f>ROUND(#REF!,0)</f>
        <v>#REF!</v>
      </c>
      <c r="Y13" s="161">
        <f>ROUND(L13,0)</f>
        <v>9002</v>
      </c>
      <c r="Z13" s="161">
        <f>ROUND(M13,0)</f>
        <v>2586</v>
      </c>
      <c r="AA13" s="161">
        <f>ROUND(N13,0)</f>
        <v>19747</v>
      </c>
      <c r="AB13" s="161">
        <f>ROUND(P13,0)</f>
        <v>16014</v>
      </c>
      <c r="AC13" s="161"/>
      <c r="AD13" s="161"/>
      <c r="AE13" s="161"/>
      <c r="AF13" s="161"/>
      <c r="AG13" s="161"/>
      <c r="AH13" s="161"/>
      <c r="AI13" s="161"/>
      <c r="AJ13" s="161"/>
      <c r="AK13" s="161"/>
      <c r="AL13" s="161"/>
      <c r="AM13" s="161"/>
    </row>
    <row r="14" spans="3:39" ht="19.5" x14ac:dyDescent="0.25">
      <c r="C14" s="157"/>
      <c r="D14" s="160" t="s">
        <v>17</v>
      </c>
      <c r="E14" s="5">
        <v>26.322891499999997</v>
      </c>
      <c r="F14" s="5">
        <v>35.677108500000003</v>
      </c>
      <c r="G14" s="5">
        <v>56.589079000000012</v>
      </c>
      <c r="H14" s="5">
        <v>62</v>
      </c>
      <c r="I14" s="5">
        <v>142.90963260000001</v>
      </c>
      <c r="J14" s="5">
        <v>333</v>
      </c>
      <c r="K14" s="5">
        <v>38.735680000000002</v>
      </c>
      <c r="L14" s="5">
        <v>53.264319999999998</v>
      </c>
      <c r="M14" s="5">
        <v>60</v>
      </c>
      <c r="N14" s="5">
        <v>92</v>
      </c>
      <c r="O14" s="5">
        <v>161</v>
      </c>
      <c r="P14" s="5">
        <v>380</v>
      </c>
      <c r="Q14" s="301"/>
      <c r="R14" s="161"/>
      <c r="S14" s="161" t="e">
        <f>ROUND(#REF!,0)</f>
        <v>#REF!</v>
      </c>
      <c r="T14" s="161">
        <f>ROUND(F14,0)</f>
        <v>36</v>
      </c>
      <c r="U14" s="161">
        <f>ROUND(G14,0)</f>
        <v>57</v>
      </c>
      <c r="V14" s="161">
        <f>ROUND(H14,0)</f>
        <v>62</v>
      </c>
      <c r="W14" s="161">
        <f>ROUND(J14,0)</f>
        <v>333</v>
      </c>
      <c r="X14" s="161" t="e">
        <f>ROUND(#REF!,0)</f>
        <v>#REF!</v>
      </c>
      <c r="Y14" s="161">
        <f>ROUND(L14,0)</f>
        <v>53</v>
      </c>
      <c r="Z14" s="161">
        <f>ROUND(M14,0)</f>
        <v>60</v>
      </c>
      <c r="AA14" s="161">
        <f>ROUND(N14,0)</f>
        <v>92</v>
      </c>
      <c r="AB14" s="161">
        <f>ROUND(P14,0)</f>
        <v>380</v>
      </c>
      <c r="AC14" s="161"/>
      <c r="AD14" s="161"/>
      <c r="AE14" s="161"/>
      <c r="AF14" s="161"/>
      <c r="AG14" s="161"/>
      <c r="AH14" s="161"/>
      <c r="AI14" s="161"/>
      <c r="AJ14" s="161"/>
      <c r="AK14" s="161"/>
      <c r="AL14" s="161"/>
      <c r="AM14" s="161"/>
    </row>
    <row r="15" spans="3:39" ht="19.5" x14ac:dyDescent="0.25">
      <c r="C15" s="157"/>
      <c r="D15" s="158" t="s">
        <v>18</v>
      </c>
      <c r="E15" s="6">
        <v>7373.3228915</v>
      </c>
      <c r="F15" s="6">
        <v>6856.6771085</v>
      </c>
      <c r="G15" s="6">
        <v>944.81629119999991</v>
      </c>
      <c r="H15" s="6">
        <v>14230</v>
      </c>
      <c r="I15" s="6">
        <v>1473.8106367</v>
      </c>
      <c r="J15" s="6">
        <v>8999</v>
      </c>
      <c r="K15" s="6">
        <v>10783.84137</v>
      </c>
      <c r="L15" s="6">
        <v>9055.1586299999999</v>
      </c>
      <c r="M15" s="6">
        <v>2646</v>
      </c>
      <c r="N15" s="6">
        <v>19839</v>
      </c>
      <c r="O15" s="6">
        <v>5463</v>
      </c>
      <c r="P15" s="6">
        <v>16394</v>
      </c>
      <c r="Q15" s="301"/>
      <c r="R15" s="161"/>
      <c r="S15" s="161" t="e">
        <f>ROUND(#REF!,0)</f>
        <v>#REF!</v>
      </c>
      <c r="T15" s="161">
        <f>ROUND(F15,0)</f>
        <v>6857</v>
      </c>
      <c r="U15" s="161">
        <f>ROUND(G15,0)</f>
        <v>945</v>
      </c>
      <c r="V15" s="161">
        <f>ROUND(H15,0)</f>
        <v>14230</v>
      </c>
      <c r="W15" s="161">
        <f>ROUND(J15,0)</f>
        <v>8999</v>
      </c>
      <c r="X15" s="161" t="e">
        <f>ROUND(#REF!,0)</f>
        <v>#REF!</v>
      </c>
      <c r="Y15" s="161">
        <f>ROUND(L15,0)</f>
        <v>9055</v>
      </c>
      <c r="Z15" s="161">
        <f>ROUND(M15,0)</f>
        <v>2646</v>
      </c>
      <c r="AA15" s="161">
        <f>ROUND(N15,0)</f>
        <v>19839</v>
      </c>
      <c r="AB15" s="161">
        <f>ROUND(P15,0)</f>
        <v>16394</v>
      </c>
      <c r="AC15" s="161"/>
      <c r="AD15" s="161"/>
      <c r="AE15" s="161"/>
      <c r="AF15" s="161"/>
      <c r="AG15" s="161"/>
      <c r="AH15" s="161"/>
      <c r="AI15" s="161"/>
      <c r="AJ15" s="161"/>
      <c r="AK15" s="161"/>
      <c r="AL15" s="161"/>
      <c r="AM15" s="161"/>
    </row>
    <row r="16" spans="3:39" ht="3.75" customHeight="1" x14ac:dyDescent="0.25">
      <c r="C16" s="157"/>
      <c r="D16" s="160"/>
      <c r="E16" s="7"/>
      <c r="F16" s="7"/>
      <c r="G16" s="7"/>
      <c r="H16" s="7"/>
      <c r="I16" s="7"/>
      <c r="J16" s="7"/>
      <c r="K16" s="7"/>
      <c r="L16" s="8"/>
      <c r="M16" s="7"/>
      <c r="N16" s="7"/>
      <c r="O16" s="7"/>
      <c r="P16" s="7"/>
      <c r="Q16" s="301"/>
      <c r="R16" s="161"/>
      <c r="S16" s="161"/>
      <c r="T16" s="161"/>
      <c r="U16" s="161"/>
      <c r="V16" s="161"/>
      <c r="W16" s="161"/>
      <c r="X16" s="161"/>
      <c r="Y16" s="161"/>
      <c r="Z16" s="161"/>
      <c r="AA16" s="161"/>
      <c r="AB16" s="161"/>
      <c r="AC16" s="161"/>
      <c r="AD16" s="161"/>
      <c r="AE16" s="161"/>
      <c r="AF16" s="161"/>
      <c r="AG16" s="161"/>
      <c r="AH16" s="161"/>
      <c r="AI16" s="161"/>
      <c r="AJ16" s="161"/>
      <c r="AK16" s="161"/>
      <c r="AL16" s="161"/>
      <c r="AM16" s="161"/>
    </row>
    <row r="17" spans="3:39" ht="16.5" customHeight="1" x14ac:dyDescent="0.25">
      <c r="C17" s="157">
        <v>2</v>
      </c>
      <c r="D17" s="158" t="s">
        <v>19</v>
      </c>
      <c r="E17" s="9"/>
      <c r="F17" s="9"/>
      <c r="G17" s="9"/>
      <c r="H17" s="9"/>
      <c r="I17" s="9"/>
      <c r="J17" s="9"/>
      <c r="K17" s="9"/>
      <c r="L17" s="10"/>
      <c r="M17" s="11"/>
      <c r="N17" s="9"/>
      <c r="O17" s="11"/>
      <c r="P17" s="9"/>
      <c r="Q17" s="301"/>
      <c r="R17" s="161"/>
      <c r="S17" s="161"/>
      <c r="T17" s="161"/>
      <c r="U17" s="161"/>
      <c r="V17" s="161"/>
      <c r="W17" s="161"/>
      <c r="X17" s="161"/>
      <c r="Y17" s="161"/>
      <c r="Z17" s="161"/>
      <c r="AA17" s="161"/>
      <c r="AB17" s="161"/>
      <c r="AC17" s="161"/>
      <c r="AD17" s="161"/>
      <c r="AE17" s="161"/>
      <c r="AF17" s="161"/>
      <c r="AG17" s="161"/>
      <c r="AH17" s="161"/>
      <c r="AI17" s="161"/>
      <c r="AJ17" s="161"/>
      <c r="AK17" s="161"/>
      <c r="AL17" s="161"/>
      <c r="AM17" s="161"/>
    </row>
    <row r="18" spans="3:39" ht="21.75" customHeight="1" x14ac:dyDescent="0.25">
      <c r="C18" s="157"/>
      <c r="D18" s="160" t="s">
        <v>20</v>
      </c>
      <c r="E18" s="7"/>
      <c r="F18" s="7"/>
      <c r="G18" s="7"/>
      <c r="H18" s="7"/>
      <c r="I18" s="7"/>
      <c r="J18" s="9"/>
      <c r="K18" s="7"/>
      <c r="L18" s="10"/>
      <c r="M18" s="9"/>
      <c r="N18" s="9"/>
      <c r="O18" s="9"/>
      <c r="P18" s="9"/>
      <c r="Q18" s="301"/>
      <c r="R18" s="161"/>
      <c r="S18" s="161"/>
      <c r="T18" s="161"/>
      <c r="U18" s="161"/>
      <c r="V18" s="161"/>
      <c r="W18" s="161"/>
      <c r="X18" s="161"/>
      <c r="Y18" s="161"/>
      <c r="Z18" s="161"/>
      <c r="AA18" s="161"/>
      <c r="AB18" s="161"/>
      <c r="AC18" s="161"/>
      <c r="AD18" s="161"/>
      <c r="AE18" s="161"/>
      <c r="AF18" s="161"/>
      <c r="AG18" s="161"/>
      <c r="AH18" s="161"/>
      <c r="AI18" s="161"/>
      <c r="AJ18" s="161"/>
      <c r="AK18" s="161"/>
      <c r="AL18" s="161"/>
      <c r="AM18" s="161"/>
    </row>
    <row r="19" spans="3:39" ht="21.75" customHeight="1" x14ac:dyDescent="0.25">
      <c r="C19" s="157"/>
      <c r="D19" s="160" t="s">
        <v>21</v>
      </c>
      <c r="E19" s="5">
        <v>55.580819600000012</v>
      </c>
      <c r="F19" s="5">
        <v>76.419180399999988</v>
      </c>
      <c r="G19" s="5">
        <v>69.503397800000087</v>
      </c>
      <c r="H19" s="5">
        <v>132</v>
      </c>
      <c r="I19" s="5">
        <v>101.20656780000002</v>
      </c>
      <c r="J19" s="5">
        <v>312</v>
      </c>
      <c r="K19" s="5">
        <v>117.18001000000001</v>
      </c>
      <c r="L19" s="5">
        <v>149.81998999999999</v>
      </c>
      <c r="M19" s="5">
        <v>79</v>
      </c>
      <c r="N19" s="5">
        <v>267</v>
      </c>
      <c r="O19" s="5">
        <v>124</v>
      </c>
      <c r="P19" s="5">
        <v>382</v>
      </c>
      <c r="Q19" s="301"/>
      <c r="R19" s="161"/>
      <c r="S19" s="161" t="e">
        <f>ROUND(#REF!,0)</f>
        <v>#REF!</v>
      </c>
      <c r="T19" s="161">
        <f>ROUND(F19,0)</f>
        <v>76</v>
      </c>
      <c r="U19" s="161">
        <f>ROUND(G19,0)</f>
        <v>70</v>
      </c>
      <c r="V19" s="161">
        <f>ROUND(H19,0)</f>
        <v>132</v>
      </c>
      <c r="W19" s="161">
        <f>ROUND(J19,0)</f>
        <v>312</v>
      </c>
      <c r="X19" s="161" t="e">
        <f>ROUND(#REF!,0)</f>
        <v>#REF!</v>
      </c>
      <c r="Y19" s="161">
        <f>ROUND(L19,0)</f>
        <v>150</v>
      </c>
      <c r="Z19" s="161">
        <f>ROUND(M19,0)</f>
        <v>79</v>
      </c>
      <c r="AA19" s="161">
        <f>ROUND(N19,0)</f>
        <v>267</v>
      </c>
      <c r="AB19" s="161">
        <f>ROUND(P19,0)</f>
        <v>382</v>
      </c>
      <c r="AC19" s="161"/>
      <c r="AD19" s="161"/>
      <c r="AE19" s="161"/>
      <c r="AF19" s="161"/>
      <c r="AG19" s="161"/>
      <c r="AH19" s="161"/>
      <c r="AI19" s="161"/>
      <c r="AJ19" s="161"/>
      <c r="AK19" s="161"/>
      <c r="AL19" s="161"/>
      <c r="AM19" s="161"/>
    </row>
    <row r="20" spans="3:39" ht="21.75" customHeight="1" x14ac:dyDescent="0.25">
      <c r="C20" s="157"/>
      <c r="D20" s="160" t="s">
        <v>22</v>
      </c>
      <c r="E20" s="5">
        <v>387.74356999999998</v>
      </c>
      <c r="F20" s="5">
        <v>388.25643000000002</v>
      </c>
      <c r="G20" s="5">
        <v>72.468989999999991</v>
      </c>
      <c r="H20" s="5">
        <v>776</v>
      </c>
      <c r="I20" s="5">
        <v>71.800089999999997</v>
      </c>
      <c r="J20" s="5">
        <v>905</v>
      </c>
      <c r="K20" s="5">
        <v>2534.24098</v>
      </c>
      <c r="L20" s="5">
        <v>1179.75902</v>
      </c>
      <c r="M20" s="5">
        <v>1172</v>
      </c>
      <c r="N20" s="5">
        <v>3714</v>
      </c>
      <c r="O20" s="5">
        <v>2853</v>
      </c>
      <c r="P20" s="5">
        <v>4757</v>
      </c>
      <c r="Q20" s="301"/>
      <c r="R20" s="161"/>
      <c r="S20" s="161" t="e">
        <f>ROUND(#REF!,0)</f>
        <v>#REF!</v>
      </c>
      <c r="T20" s="161">
        <f>ROUND(F20,0)</f>
        <v>388</v>
      </c>
      <c r="U20" s="161">
        <f>ROUND(G20,0)</f>
        <v>72</v>
      </c>
      <c r="V20" s="161">
        <f>ROUND(H20,0)</f>
        <v>776</v>
      </c>
      <c r="W20" s="161">
        <f>ROUND(J20,0)</f>
        <v>905</v>
      </c>
      <c r="X20" s="161" t="e">
        <f>ROUND(#REF!,0)</f>
        <v>#REF!</v>
      </c>
      <c r="Y20" s="161">
        <f>ROUND(L20,0)</f>
        <v>1180</v>
      </c>
      <c r="Z20" s="161">
        <f>ROUND(M20,0)</f>
        <v>1172</v>
      </c>
      <c r="AA20" s="161">
        <f>ROUND(N20,0)</f>
        <v>3714</v>
      </c>
      <c r="AB20" s="161">
        <f>ROUND(P20,0)</f>
        <v>4757</v>
      </c>
      <c r="AC20" s="161"/>
      <c r="AD20" s="161"/>
      <c r="AE20" s="161"/>
      <c r="AF20" s="161"/>
      <c r="AG20" s="161"/>
      <c r="AH20" s="161"/>
      <c r="AI20" s="161"/>
      <c r="AJ20" s="161"/>
      <c r="AK20" s="161"/>
      <c r="AL20" s="161"/>
      <c r="AM20" s="161"/>
    </row>
    <row r="21" spans="3:39" ht="21.75" customHeight="1" x14ac:dyDescent="0.25">
      <c r="C21" s="157"/>
      <c r="D21" s="160" t="s">
        <v>23</v>
      </c>
      <c r="E21" s="5">
        <v>-11.429390000000037</v>
      </c>
      <c r="F21" s="5">
        <v>-24.570609999999963</v>
      </c>
      <c r="G21" s="5">
        <v>31.025160000000003</v>
      </c>
      <c r="H21" s="5">
        <v>-36</v>
      </c>
      <c r="I21" s="5">
        <v>55.95878000000004</v>
      </c>
      <c r="J21" s="5">
        <v>97</v>
      </c>
      <c r="K21" s="5">
        <v>-230.37594999999999</v>
      </c>
      <c r="L21" s="5">
        <v>-29.62405</v>
      </c>
      <c r="M21" s="5">
        <v>10</v>
      </c>
      <c r="N21" s="5">
        <v>-260</v>
      </c>
      <c r="O21" s="5">
        <v>156</v>
      </c>
      <c r="P21" s="5">
        <v>217</v>
      </c>
      <c r="Q21" s="301"/>
      <c r="R21" s="161"/>
      <c r="S21" s="161" t="e">
        <f>ROUND(#REF!,0)</f>
        <v>#REF!</v>
      </c>
      <c r="T21" s="161">
        <f>ROUND(F21,0)</f>
        <v>-25</v>
      </c>
      <c r="U21" s="161">
        <f>ROUND(G21,0)</f>
        <v>31</v>
      </c>
      <c r="V21" s="161">
        <f>ROUND(H21,0)</f>
        <v>-36</v>
      </c>
      <c r="W21" s="161">
        <f>ROUND(J21,0)</f>
        <v>97</v>
      </c>
      <c r="X21" s="161" t="e">
        <f>ROUND(#REF!,0)</f>
        <v>#REF!</v>
      </c>
      <c r="Y21" s="161">
        <f>ROUND(L21,0)</f>
        <v>-30</v>
      </c>
      <c r="Z21" s="161">
        <f>ROUND(M21,0)</f>
        <v>10</v>
      </c>
      <c r="AA21" s="161">
        <f>ROUND(N21,0)</f>
        <v>-260</v>
      </c>
      <c r="AB21" s="161">
        <f>ROUND(P21,0)</f>
        <v>217</v>
      </c>
      <c r="AC21" s="161"/>
      <c r="AD21" s="161"/>
      <c r="AE21" s="161"/>
      <c r="AF21" s="161"/>
      <c r="AG21" s="161"/>
      <c r="AH21" s="161"/>
      <c r="AI21" s="161"/>
      <c r="AJ21" s="161"/>
      <c r="AK21" s="161"/>
      <c r="AL21" s="161"/>
      <c r="AM21" s="161"/>
    </row>
    <row r="22" spans="3:39" ht="21.75" customHeight="1" x14ac:dyDescent="0.25">
      <c r="C22" s="157"/>
      <c r="D22" s="160" t="s">
        <v>24</v>
      </c>
      <c r="E22" s="5">
        <v>1133.5741190000001</v>
      </c>
      <c r="F22" s="5">
        <v>893.42588099999989</v>
      </c>
      <c r="G22" s="5">
        <v>9.0276500000000013</v>
      </c>
      <c r="H22" s="5">
        <v>2027</v>
      </c>
      <c r="I22" s="5">
        <v>10.675750000000001</v>
      </c>
      <c r="J22" s="5">
        <v>152</v>
      </c>
      <c r="K22" s="5">
        <v>1133.57412</v>
      </c>
      <c r="L22" s="5">
        <v>893.42588000000001</v>
      </c>
      <c r="M22" s="5">
        <v>9</v>
      </c>
      <c r="N22" s="5">
        <v>2027</v>
      </c>
      <c r="O22" s="5">
        <v>11</v>
      </c>
      <c r="P22" s="5">
        <v>152</v>
      </c>
      <c r="Q22" s="301"/>
      <c r="R22" s="161"/>
      <c r="S22" s="161" t="e">
        <f>ROUND(#REF!,0)</f>
        <v>#REF!</v>
      </c>
      <c r="T22" s="161">
        <f>ROUND(F22,0)</f>
        <v>893</v>
      </c>
      <c r="U22" s="161">
        <f>ROUND(G22,0)</f>
        <v>9</v>
      </c>
      <c r="V22" s="161">
        <f>ROUND(H22,0)</f>
        <v>2027</v>
      </c>
      <c r="W22" s="161">
        <f>ROUND(J22,0)</f>
        <v>152</v>
      </c>
      <c r="X22" s="161" t="e">
        <f>ROUND(#REF!,0)</f>
        <v>#REF!</v>
      </c>
      <c r="Y22" s="161">
        <f>ROUND(L22,0)</f>
        <v>893</v>
      </c>
      <c r="Z22" s="161">
        <f>ROUND(M22,0)</f>
        <v>9</v>
      </c>
      <c r="AA22" s="161">
        <f>ROUND(N22,0)</f>
        <v>2027</v>
      </c>
      <c r="AB22" s="161">
        <f>ROUND(P22,0)</f>
        <v>152</v>
      </c>
      <c r="AC22" s="161"/>
      <c r="AD22" s="161"/>
      <c r="AE22" s="161"/>
      <c r="AF22" s="161"/>
      <c r="AG22" s="161"/>
      <c r="AH22" s="161"/>
      <c r="AI22" s="161"/>
      <c r="AJ22" s="161"/>
      <c r="AK22" s="161"/>
      <c r="AL22" s="161"/>
      <c r="AM22" s="161"/>
    </row>
    <row r="23" spans="3:39" ht="21.75" customHeight="1" x14ac:dyDescent="0.25">
      <c r="C23" s="157"/>
      <c r="D23" s="160" t="s">
        <v>25</v>
      </c>
      <c r="E23" s="5">
        <v>601.48087099999998</v>
      </c>
      <c r="F23" s="5">
        <v>497.51912899999996</v>
      </c>
      <c r="G23" s="5">
        <v>34.323684999999998</v>
      </c>
      <c r="H23" s="5">
        <v>1099</v>
      </c>
      <c r="I23" s="5">
        <v>49.859499999999997</v>
      </c>
      <c r="J23" s="5">
        <v>482</v>
      </c>
      <c r="K23" s="5">
        <v>565.33634000000006</v>
      </c>
      <c r="L23" s="5">
        <v>438.66365999999999</v>
      </c>
      <c r="M23" s="5">
        <v>77</v>
      </c>
      <c r="N23" s="5">
        <v>1004</v>
      </c>
      <c r="O23" s="5">
        <v>139</v>
      </c>
      <c r="P23" s="5">
        <v>862</v>
      </c>
      <c r="Q23" s="301"/>
      <c r="R23" s="161"/>
      <c r="S23" s="161" t="e">
        <f>ROUND(#REF!,0)</f>
        <v>#REF!</v>
      </c>
      <c r="T23" s="161">
        <f>ROUND(F23,0)</f>
        <v>498</v>
      </c>
      <c r="U23" s="161">
        <f>ROUND(G23,0)</f>
        <v>34</v>
      </c>
      <c r="V23" s="161">
        <f>ROUND(H23,0)</f>
        <v>1099</v>
      </c>
      <c r="W23" s="161">
        <f>ROUND(J23,0)</f>
        <v>482</v>
      </c>
      <c r="X23" s="161" t="e">
        <f>ROUND(#REF!,0)</f>
        <v>#REF!</v>
      </c>
      <c r="Y23" s="161">
        <f>ROUND(L23,0)</f>
        <v>439</v>
      </c>
      <c r="Z23" s="161">
        <f>ROUND(M23,0)</f>
        <v>77</v>
      </c>
      <c r="AA23" s="161">
        <f>ROUND(N23,0)</f>
        <v>1004</v>
      </c>
      <c r="AB23" s="161">
        <f>ROUND(P23,0)</f>
        <v>862</v>
      </c>
      <c r="AC23" s="161"/>
      <c r="AD23" s="161"/>
      <c r="AE23" s="161"/>
      <c r="AF23" s="161"/>
      <c r="AG23" s="161"/>
      <c r="AH23" s="161"/>
      <c r="AI23" s="161"/>
      <c r="AJ23" s="161"/>
      <c r="AK23" s="161"/>
      <c r="AL23" s="161"/>
      <c r="AM23" s="161"/>
    </row>
    <row r="24" spans="3:39" ht="21.75" customHeight="1" x14ac:dyDescent="0.25">
      <c r="C24" s="157"/>
      <c r="D24" s="160" t="s">
        <v>26</v>
      </c>
      <c r="E24" s="5">
        <v>1627.2715099999996</v>
      </c>
      <c r="F24" s="5">
        <v>948.72849000000031</v>
      </c>
      <c r="G24" s="5">
        <v>564.77751999999998</v>
      </c>
      <c r="H24" s="5">
        <v>2576</v>
      </c>
      <c r="I24" s="5">
        <v>1121.95775</v>
      </c>
      <c r="J24" s="5">
        <v>2417</v>
      </c>
      <c r="K24" s="5">
        <v>1749.0788700000001</v>
      </c>
      <c r="L24" s="5">
        <v>1145.9211299999999</v>
      </c>
      <c r="M24" s="5">
        <v>701</v>
      </c>
      <c r="N24" s="5">
        <v>2895</v>
      </c>
      <c r="O24" s="5">
        <v>1352</v>
      </c>
      <c r="P24" s="5">
        <v>2957</v>
      </c>
      <c r="Q24" s="301"/>
      <c r="R24" s="161"/>
      <c r="S24" s="161" t="e">
        <f>ROUND(#REF!,0)</f>
        <v>#REF!</v>
      </c>
      <c r="T24" s="161">
        <f>ROUND(F24,0)</f>
        <v>949</v>
      </c>
      <c r="U24" s="161">
        <f>ROUND(G24,0)</f>
        <v>565</v>
      </c>
      <c r="V24" s="161">
        <f>ROUND(H24,0)</f>
        <v>2576</v>
      </c>
      <c r="W24" s="161">
        <f>ROUND(J24,0)</f>
        <v>2417</v>
      </c>
      <c r="X24" s="161" t="e">
        <f>ROUND(#REF!,0)</f>
        <v>#REF!</v>
      </c>
      <c r="Y24" s="161">
        <f>ROUND(L24,0)</f>
        <v>1146</v>
      </c>
      <c r="Z24" s="161">
        <f>ROUND(M24,0)</f>
        <v>701</v>
      </c>
      <c r="AA24" s="161">
        <f>ROUND(N24,0)</f>
        <v>2895</v>
      </c>
      <c r="AB24" s="161">
        <f>ROUND(P24,0)</f>
        <v>2957</v>
      </c>
      <c r="AC24" s="161"/>
      <c r="AD24" s="161"/>
      <c r="AE24" s="161"/>
      <c r="AF24" s="161"/>
      <c r="AG24" s="161"/>
      <c r="AH24" s="161"/>
      <c r="AI24" s="161"/>
      <c r="AJ24" s="161"/>
      <c r="AK24" s="161"/>
      <c r="AL24" s="161"/>
      <c r="AM24" s="161"/>
    </row>
    <row r="25" spans="3:39" ht="19.5" x14ac:dyDescent="0.25">
      <c r="C25" s="157"/>
      <c r="D25" s="160" t="s">
        <v>27</v>
      </c>
      <c r="E25" s="5">
        <v>2125.72982</v>
      </c>
      <c r="F25" s="5">
        <v>2106.27018</v>
      </c>
      <c r="G25" s="5">
        <v>963.03899999999999</v>
      </c>
      <c r="H25" s="5">
        <v>4232</v>
      </c>
      <c r="I25" s="5">
        <v>1980.72765</v>
      </c>
      <c r="J25" s="5">
        <v>5613</v>
      </c>
      <c r="K25" s="5">
        <v>2554.3312700000001</v>
      </c>
      <c r="L25" s="5">
        <v>2559.6687299999999</v>
      </c>
      <c r="M25" s="5">
        <v>1237</v>
      </c>
      <c r="N25" s="5">
        <v>5114</v>
      </c>
      <c r="O25" s="5">
        <v>2516</v>
      </c>
      <c r="P25" s="5">
        <v>6905</v>
      </c>
      <c r="Q25" s="301"/>
      <c r="R25" s="161"/>
      <c r="S25" s="161"/>
      <c r="T25" s="161"/>
      <c r="U25" s="161"/>
      <c r="V25" s="161"/>
      <c r="W25" s="161"/>
      <c r="X25" s="161"/>
      <c r="Y25" s="161"/>
      <c r="Z25" s="161"/>
      <c r="AA25" s="161"/>
      <c r="AB25" s="161"/>
      <c r="AC25" s="161"/>
      <c r="AD25" s="161"/>
      <c r="AE25" s="161"/>
      <c r="AF25" s="161"/>
      <c r="AG25" s="161"/>
      <c r="AH25" s="161"/>
      <c r="AI25" s="161"/>
      <c r="AJ25" s="161"/>
      <c r="AK25" s="161"/>
      <c r="AL25" s="161"/>
      <c r="AM25" s="161"/>
    </row>
    <row r="26" spans="3:39" ht="39" x14ac:dyDescent="0.3">
      <c r="C26" s="157"/>
      <c r="D26" s="160" t="s">
        <v>28</v>
      </c>
      <c r="E26" s="12">
        <v>1293.4482599999999</v>
      </c>
      <c r="F26" s="12">
        <v>0</v>
      </c>
      <c r="G26" s="12">
        <v>0</v>
      </c>
      <c r="H26" s="12">
        <v>1293.4482599999999</v>
      </c>
      <c r="I26" s="12">
        <v>0</v>
      </c>
      <c r="J26" s="12">
        <v>592.4905</v>
      </c>
      <c r="K26" s="12">
        <v>291.13094000000001</v>
      </c>
      <c r="L26" s="12">
        <v>0</v>
      </c>
      <c r="M26" s="12">
        <v>0</v>
      </c>
      <c r="N26" s="12">
        <v>291.13094000000001</v>
      </c>
      <c r="O26" s="12">
        <v>0</v>
      </c>
      <c r="P26" s="12">
        <v>410.4905</v>
      </c>
      <c r="Q26" s="301"/>
      <c r="R26" s="161"/>
      <c r="S26" s="161"/>
      <c r="T26" s="161">
        <f>ROUND(F26,0)</f>
        <v>0</v>
      </c>
      <c r="U26" s="161">
        <f>ROUND(G26,0)</f>
        <v>0</v>
      </c>
      <c r="V26" s="161"/>
      <c r="W26" s="161">
        <f>ROUND(J26,0)</f>
        <v>592</v>
      </c>
      <c r="X26" s="161"/>
      <c r="Y26" s="161">
        <f>ROUND(L26,0)</f>
        <v>0</v>
      </c>
      <c r="Z26" s="161"/>
      <c r="AA26" s="161"/>
      <c r="AB26" s="161">
        <f>ROUND(P26,0)</f>
        <v>410</v>
      </c>
      <c r="AC26" s="161"/>
      <c r="AD26" s="161"/>
      <c r="AE26" s="161"/>
      <c r="AF26" s="161"/>
      <c r="AG26" s="161"/>
      <c r="AH26" s="161"/>
      <c r="AI26" s="161"/>
      <c r="AJ26" s="161"/>
      <c r="AK26" s="161"/>
      <c r="AL26" s="161"/>
      <c r="AM26" s="161"/>
    </row>
    <row r="27" spans="3:39" ht="19.5" x14ac:dyDescent="0.25">
      <c r="C27" s="157"/>
      <c r="D27" s="160" t="s">
        <v>29</v>
      </c>
      <c r="E27" s="5">
        <v>1439.7621806</v>
      </c>
      <c r="F27" s="5">
        <v>1443.7895593999999</v>
      </c>
      <c r="G27" s="5">
        <v>733.1002878999999</v>
      </c>
      <c r="H27" s="5">
        <v>2883.5517399999999</v>
      </c>
      <c r="I27" s="5">
        <v>1312.9489988999999</v>
      </c>
      <c r="J27" s="5">
        <v>3513.5095000000001</v>
      </c>
      <c r="K27" s="5">
        <v>1816.74028</v>
      </c>
      <c r="L27" s="5">
        <v>1740.12878</v>
      </c>
      <c r="M27" s="5">
        <v>876</v>
      </c>
      <c r="N27" s="5">
        <v>3556.86906</v>
      </c>
      <c r="O27" s="5">
        <v>1636</v>
      </c>
      <c r="P27" s="5">
        <v>4471.5095000000001</v>
      </c>
      <c r="Q27" s="301"/>
      <c r="R27" s="161"/>
      <c r="S27" s="161" t="e">
        <f>ROUND(#REF!,0)</f>
        <v>#REF!</v>
      </c>
      <c r="T27" s="161">
        <f>ROUND(F27,0)</f>
        <v>1444</v>
      </c>
      <c r="U27" s="161">
        <f>ROUND(G27,0)</f>
        <v>733</v>
      </c>
      <c r="V27" s="161">
        <f>ROUND(H27,0)</f>
        <v>2884</v>
      </c>
      <c r="W27" s="161">
        <f>ROUND(J27,0)</f>
        <v>3514</v>
      </c>
      <c r="X27" s="161" t="e">
        <f>ROUND(#REF!,0)</f>
        <v>#REF!</v>
      </c>
      <c r="Y27" s="161">
        <f>ROUND(L27,0)</f>
        <v>1740</v>
      </c>
      <c r="Z27" s="161">
        <f>ROUND(M27,0)</f>
        <v>876</v>
      </c>
      <c r="AA27" s="161">
        <f>ROUND(N27,0)</f>
        <v>3557</v>
      </c>
      <c r="AB27" s="161">
        <f>ROUND(P27,0)</f>
        <v>4472</v>
      </c>
      <c r="AC27" s="161"/>
      <c r="AD27" s="161"/>
      <c r="AE27" s="161"/>
      <c r="AF27" s="161"/>
      <c r="AG27" s="161"/>
      <c r="AH27" s="161"/>
      <c r="AI27" s="161"/>
      <c r="AJ27" s="161"/>
      <c r="AK27" s="161"/>
      <c r="AL27" s="161"/>
      <c r="AM27" s="161"/>
    </row>
    <row r="28" spans="3:39" ht="19.5" x14ac:dyDescent="0.25">
      <c r="C28" s="157"/>
      <c r="D28" s="158" t="s">
        <v>30</v>
      </c>
      <c r="E28" s="6">
        <v>8654.1617601999988</v>
      </c>
      <c r="F28" s="6">
        <v>6328.8382398000003</v>
      </c>
      <c r="G28" s="6">
        <v>2477.2656907000001</v>
      </c>
      <c r="H28" s="6">
        <v>14983</v>
      </c>
      <c r="I28" s="6">
        <v>4706.1350867000001</v>
      </c>
      <c r="J28" s="6">
        <v>14084</v>
      </c>
      <c r="K28" s="6">
        <v>10531.236859999999</v>
      </c>
      <c r="L28" s="6">
        <v>8077.76314</v>
      </c>
      <c r="M28" s="6">
        <v>4161</v>
      </c>
      <c r="N28" s="6">
        <v>18609</v>
      </c>
      <c r="O28" s="6">
        <v>8787</v>
      </c>
      <c r="P28" s="6">
        <v>21114</v>
      </c>
      <c r="Q28" s="301"/>
      <c r="R28" s="161"/>
      <c r="S28" s="161" t="e">
        <f>ROUND(#REF!,0)</f>
        <v>#REF!</v>
      </c>
      <c r="T28" s="161">
        <f>ROUND(F28,0)</f>
        <v>6329</v>
      </c>
      <c r="U28" s="161">
        <f>ROUND(G28,0)</f>
        <v>2477</v>
      </c>
      <c r="V28" s="161">
        <f>ROUND(H28,0)</f>
        <v>14983</v>
      </c>
      <c r="W28" s="161">
        <f>ROUND(J28,0)</f>
        <v>14084</v>
      </c>
      <c r="X28" s="161" t="e">
        <f>ROUND(#REF!,0)</f>
        <v>#REF!</v>
      </c>
      <c r="Y28" s="161">
        <f>ROUND(L28,0)</f>
        <v>8078</v>
      </c>
      <c r="Z28" s="161">
        <f>ROUND(M28,0)</f>
        <v>4161</v>
      </c>
      <c r="AA28" s="161">
        <f>ROUND(N28,0)</f>
        <v>18609</v>
      </c>
      <c r="AB28" s="161">
        <f>ROUND(P28,0)</f>
        <v>21114</v>
      </c>
      <c r="AC28" s="161"/>
      <c r="AD28" s="161"/>
      <c r="AE28" s="161"/>
      <c r="AF28" s="161"/>
      <c r="AG28" s="161"/>
      <c r="AH28" s="161"/>
      <c r="AI28" s="161"/>
      <c r="AJ28" s="161"/>
      <c r="AK28" s="161"/>
      <c r="AL28" s="161"/>
      <c r="AM28" s="161"/>
    </row>
    <row r="29" spans="3:39" ht="6" customHeight="1" x14ac:dyDescent="0.25">
      <c r="C29" s="157"/>
      <c r="D29" s="160"/>
      <c r="E29" s="7"/>
      <c r="F29" s="7"/>
      <c r="G29" s="7"/>
      <c r="H29" s="7"/>
      <c r="I29" s="7"/>
      <c r="J29" s="7"/>
      <c r="K29" s="7"/>
      <c r="L29" s="8"/>
      <c r="M29" s="7"/>
      <c r="N29" s="7"/>
      <c r="O29" s="7"/>
      <c r="P29" s="7"/>
      <c r="Q29" s="301"/>
      <c r="R29" s="161"/>
      <c r="S29" s="161"/>
      <c r="T29" s="161"/>
      <c r="U29" s="161"/>
      <c r="V29" s="161"/>
      <c r="W29" s="161"/>
      <c r="X29" s="161"/>
      <c r="Y29" s="161"/>
      <c r="Z29" s="161"/>
      <c r="AA29" s="161"/>
      <c r="AB29" s="161"/>
      <c r="AC29" s="161"/>
      <c r="AD29" s="161"/>
      <c r="AE29" s="161"/>
      <c r="AF29" s="161"/>
      <c r="AG29" s="161"/>
      <c r="AH29" s="161"/>
      <c r="AI29" s="161"/>
      <c r="AJ29" s="161"/>
      <c r="AK29" s="161"/>
      <c r="AL29" s="161"/>
      <c r="AM29" s="161"/>
    </row>
    <row r="30" spans="3:39" ht="38.25" customHeight="1" x14ac:dyDescent="0.25">
      <c r="C30" s="157">
        <v>3</v>
      </c>
      <c r="D30" s="158" t="s">
        <v>31</v>
      </c>
      <c r="E30" s="13">
        <v>-1280.8388686999988</v>
      </c>
      <c r="F30" s="13">
        <v>527.83886869999969</v>
      </c>
      <c r="G30" s="13">
        <v>-1532.4493995000003</v>
      </c>
      <c r="H30" s="13">
        <v>-753</v>
      </c>
      <c r="I30" s="13">
        <v>-3232.3244500000001</v>
      </c>
      <c r="J30" s="13">
        <v>-5085</v>
      </c>
      <c r="K30" s="13">
        <v>252.60451000000103</v>
      </c>
      <c r="L30" s="13">
        <v>977.39548999999988</v>
      </c>
      <c r="M30" s="13">
        <v>-1515</v>
      </c>
      <c r="N30" s="13">
        <v>1230</v>
      </c>
      <c r="O30" s="13">
        <v>-3324</v>
      </c>
      <c r="P30" s="13">
        <v>-4720</v>
      </c>
      <c r="Q30" s="301"/>
      <c r="R30" s="161"/>
      <c r="S30" s="161" t="e">
        <f>ROUND(#REF!,0)</f>
        <v>#REF!</v>
      </c>
      <c r="T30" s="161">
        <f>ROUND(F30,0)</f>
        <v>528</v>
      </c>
      <c r="U30" s="161">
        <f>ROUND(G30,0)</f>
        <v>-1532</v>
      </c>
      <c r="V30" s="161">
        <f>ROUND(H30,0)</f>
        <v>-753</v>
      </c>
      <c r="W30" s="161">
        <f>ROUND(J30,0)</f>
        <v>-5085</v>
      </c>
      <c r="X30" s="161" t="e">
        <f>ROUND(#REF!,0)</f>
        <v>#REF!</v>
      </c>
      <c r="Y30" s="161">
        <f>ROUND(L30,0)</f>
        <v>977</v>
      </c>
      <c r="Z30" s="161">
        <f>ROUND(M30,0)</f>
        <v>-1515</v>
      </c>
      <c r="AA30" s="161">
        <f>ROUND(N30,0)</f>
        <v>1230</v>
      </c>
      <c r="AB30" s="161">
        <f>ROUND(P30,0)</f>
        <v>-4720</v>
      </c>
      <c r="AC30" s="161"/>
      <c r="AD30" s="161"/>
      <c r="AE30" s="161"/>
      <c r="AF30" s="161"/>
      <c r="AG30" s="161"/>
      <c r="AH30" s="161"/>
      <c r="AI30" s="161"/>
      <c r="AJ30" s="161"/>
      <c r="AK30" s="161"/>
      <c r="AL30" s="161"/>
      <c r="AM30" s="161"/>
    </row>
    <row r="31" spans="3:39" ht="4.5" customHeight="1" x14ac:dyDescent="0.25">
      <c r="C31" s="157"/>
      <c r="D31" s="160"/>
      <c r="E31" s="7"/>
      <c r="F31" s="7"/>
      <c r="G31" s="7"/>
      <c r="H31" s="7"/>
      <c r="I31" s="7"/>
      <c r="J31" s="7">
        <v>0</v>
      </c>
      <c r="K31" s="7"/>
      <c r="L31" s="8"/>
      <c r="M31" s="7"/>
      <c r="N31" s="7"/>
      <c r="O31" s="7"/>
      <c r="P31" s="7">
        <v>0</v>
      </c>
      <c r="Q31" s="301"/>
      <c r="R31" s="161"/>
      <c r="S31" s="161" t="e">
        <f>ROUND(#REF!,0)</f>
        <v>#REF!</v>
      </c>
      <c r="T31" s="161">
        <f>ROUND(F31,0)</f>
        <v>0</v>
      </c>
      <c r="U31" s="161">
        <f>ROUND(G31,0)</f>
        <v>0</v>
      </c>
      <c r="V31" s="161">
        <f>ROUND(H31,0)</f>
        <v>0</v>
      </c>
      <c r="W31" s="161">
        <f>ROUND(J31,0)</f>
        <v>0</v>
      </c>
      <c r="X31" s="161" t="e">
        <f>ROUND(#REF!,0)</f>
        <v>#REF!</v>
      </c>
      <c r="Y31" s="161">
        <f>ROUND(L31,0)</f>
        <v>0</v>
      </c>
      <c r="Z31" s="161">
        <f>ROUND(M31,0)</f>
        <v>0</v>
      </c>
      <c r="AA31" s="161">
        <f>ROUND(N31,0)</f>
        <v>0</v>
      </c>
      <c r="AB31" s="161">
        <f>ROUND(P31,0)</f>
        <v>0</v>
      </c>
      <c r="AC31" s="161"/>
      <c r="AD31" s="161"/>
      <c r="AE31" s="161"/>
      <c r="AF31" s="161"/>
      <c r="AG31" s="161"/>
      <c r="AH31" s="161"/>
      <c r="AI31" s="161"/>
      <c r="AJ31" s="161"/>
      <c r="AK31" s="161"/>
      <c r="AL31" s="161"/>
      <c r="AM31" s="161"/>
    </row>
    <row r="32" spans="3:39" ht="20.25" customHeight="1" x14ac:dyDescent="0.25">
      <c r="C32" s="157">
        <v>4</v>
      </c>
      <c r="D32" s="160" t="s">
        <v>32</v>
      </c>
      <c r="E32" s="5">
        <v>-1180.28458</v>
      </c>
      <c r="F32" s="5">
        <v>-1169.71542</v>
      </c>
      <c r="G32" s="5">
        <v>-1298.6082900000001</v>
      </c>
      <c r="H32" s="14">
        <v>-2350</v>
      </c>
      <c r="I32" s="5">
        <v>-2590.5125183</v>
      </c>
      <c r="J32" s="5">
        <v>-5116</v>
      </c>
      <c r="K32" s="5">
        <v>-1278.3103599999999</v>
      </c>
      <c r="L32" s="5">
        <v>-1271.6896400000001</v>
      </c>
      <c r="M32" s="5">
        <v>-1411</v>
      </c>
      <c r="N32" s="14">
        <v>-2550</v>
      </c>
      <c r="O32" s="5">
        <v>-2820</v>
      </c>
      <c r="P32" s="5">
        <v>-5577</v>
      </c>
      <c r="Q32" s="301"/>
      <c r="R32" s="161"/>
      <c r="S32" s="161" t="e">
        <f>ROUND(#REF!,0)</f>
        <v>#REF!</v>
      </c>
      <c r="T32" s="161">
        <f>ROUND(F32,0)</f>
        <v>-1170</v>
      </c>
      <c r="U32" s="161">
        <f>ROUND(G32,0)</f>
        <v>-1299</v>
      </c>
      <c r="V32" s="161">
        <f>ROUND(H32,0)</f>
        <v>-2350</v>
      </c>
      <c r="W32" s="161">
        <f>ROUND(J32,0)</f>
        <v>-5116</v>
      </c>
      <c r="X32" s="161" t="e">
        <f>ROUND(#REF!,0)</f>
        <v>#REF!</v>
      </c>
      <c r="Y32" s="161">
        <f>ROUND(L32,0)</f>
        <v>-1272</v>
      </c>
      <c r="Z32" s="161">
        <f>ROUND(M32,0)</f>
        <v>-1411</v>
      </c>
      <c r="AA32" s="161">
        <f>ROUND(N32,0)</f>
        <v>-2550</v>
      </c>
      <c r="AB32" s="161">
        <f>ROUND(P32,0)</f>
        <v>-5577</v>
      </c>
      <c r="AC32" s="161"/>
      <c r="AD32" s="161"/>
      <c r="AE32" s="161"/>
      <c r="AF32" s="161"/>
      <c r="AG32" s="161"/>
      <c r="AH32" s="161"/>
      <c r="AI32" s="161"/>
      <c r="AJ32" s="161"/>
      <c r="AK32" s="161"/>
      <c r="AL32" s="161"/>
      <c r="AM32" s="161"/>
    </row>
    <row r="33" spans="3:39" ht="19.5" x14ac:dyDescent="0.25">
      <c r="C33" s="157">
        <v>5</v>
      </c>
      <c r="D33" s="160" t="s">
        <v>33</v>
      </c>
      <c r="E33" s="5">
        <v>-268.62290480000001</v>
      </c>
      <c r="F33" s="5">
        <v>-254.37709519999999</v>
      </c>
      <c r="G33" s="5">
        <v>-297.8808312999999</v>
      </c>
      <c r="H33" s="14">
        <v>-523</v>
      </c>
      <c r="I33" s="5">
        <v>-571.07669059999989</v>
      </c>
      <c r="J33" s="5">
        <v>-1120</v>
      </c>
      <c r="K33" s="5">
        <v>-276.53361000000001</v>
      </c>
      <c r="L33" s="5">
        <v>-264.46638999999999</v>
      </c>
      <c r="M33" s="5">
        <v>-308</v>
      </c>
      <c r="N33" s="14">
        <v>-541</v>
      </c>
      <c r="O33" s="5">
        <v>-592</v>
      </c>
      <c r="P33" s="5">
        <v>-1163</v>
      </c>
      <c r="Q33" s="301"/>
      <c r="R33" s="161"/>
      <c r="S33" s="161" t="e">
        <f>ROUND(#REF!,0)</f>
        <v>#REF!</v>
      </c>
      <c r="T33" s="161">
        <f>ROUND(F33,0)</f>
        <v>-254</v>
      </c>
      <c r="U33" s="161">
        <f>ROUND(G33,0)</f>
        <v>-298</v>
      </c>
      <c r="V33" s="161">
        <f>ROUND(H33,0)</f>
        <v>-523</v>
      </c>
      <c r="W33" s="161">
        <f>ROUND(J33,0)</f>
        <v>-1120</v>
      </c>
      <c r="X33" s="161" t="e">
        <f>ROUND(#REF!,0)</f>
        <v>#REF!</v>
      </c>
      <c r="Y33" s="161">
        <f>ROUND(L33,0)</f>
        <v>-264</v>
      </c>
      <c r="Z33" s="161">
        <f>ROUND(M33,0)</f>
        <v>-308</v>
      </c>
      <c r="AA33" s="161">
        <f>ROUND(N33,0)</f>
        <v>-541</v>
      </c>
      <c r="AB33" s="161">
        <f>ROUND(P33,0)</f>
        <v>-1163</v>
      </c>
      <c r="AC33" s="161"/>
      <c r="AD33" s="161"/>
      <c r="AE33" s="161"/>
      <c r="AF33" s="161"/>
      <c r="AG33" s="161"/>
      <c r="AH33" s="161"/>
      <c r="AI33" s="161"/>
      <c r="AJ33" s="161"/>
      <c r="AK33" s="161"/>
      <c r="AL33" s="161"/>
      <c r="AM33" s="161"/>
    </row>
    <row r="34" spans="3:39" ht="19.5" x14ac:dyDescent="0.25">
      <c r="C34" s="157">
        <v>6</v>
      </c>
      <c r="D34" s="160" t="s">
        <v>34</v>
      </c>
      <c r="E34" s="5">
        <v>106.82262129999999</v>
      </c>
      <c r="F34" s="5">
        <v>117.17737870000001</v>
      </c>
      <c r="G34" s="5">
        <v>2051.7043228999996</v>
      </c>
      <c r="H34" s="14">
        <v>224</v>
      </c>
      <c r="I34" s="5">
        <v>2107.4299423999996</v>
      </c>
      <c r="J34" s="5">
        <v>2354</v>
      </c>
      <c r="K34" s="5">
        <v>87.923569999999998</v>
      </c>
      <c r="L34" s="5">
        <v>98.076430000000002</v>
      </c>
      <c r="M34" s="5">
        <v>40</v>
      </c>
      <c r="N34" s="14">
        <v>186</v>
      </c>
      <c r="O34" s="5">
        <v>88</v>
      </c>
      <c r="P34" s="5">
        <v>446</v>
      </c>
      <c r="Q34" s="301"/>
      <c r="R34" s="161"/>
      <c r="S34" s="161" t="e">
        <f>ROUND(#REF!,0)</f>
        <v>#REF!</v>
      </c>
      <c r="T34" s="161">
        <f>ROUND(F34,0)</f>
        <v>117</v>
      </c>
      <c r="U34" s="161">
        <f>ROUND(G34,0)</f>
        <v>2052</v>
      </c>
      <c r="V34" s="161">
        <f>ROUND(H34,0)</f>
        <v>224</v>
      </c>
      <c r="W34" s="161">
        <f>ROUND(J34,0)</f>
        <v>2354</v>
      </c>
      <c r="X34" s="161" t="e">
        <f>ROUND(#REF!,0)</f>
        <v>#REF!</v>
      </c>
      <c r="Y34" s="161">
        <f>ROUND(L34,0)</f>
        <v>98</v>
      </c>
      <c r="Z34" s="161">
        <f>ROUND(M34,0)</f>
        <v>40</v>
      </c>
      <c r="AA34" s="161">
        <f>ROUND(N34,0)</f>
        <v>186</v>
      </c>
      <c r="AB34" s="161">
        <f>ROUND(P34,0)</f>
        <v>446</v>
      </c>
      <c r="AC34" s="161"/>
      <c r="AD34" s="161"/>
      <c r="AE34" s="161"/>
      <c r="AF34" s="161"/>
      <c r="AG34" s="161"/>
      <c r="AH34" s="161"/>
      <c r="AI34" s="161"/>
      <c r="AJ34" s="161"/>
      <c r="AK34" s="161"/>
      <c r="AL34" s="161"/>
      <c r="AM34" s="161"/>
    </row>
    <row r="35" spans="3:39" ht="37.5" customHeight="1" x14ac:dyDescent="0.25">
      <c r="C35" s="157">
        <v>7</v>
      </c>
      <c r="D35" s="158" t="s">
        <v>35</v>
      </c>
      <c r="E35" s="15">
        <v>-2622.923732199999</v>
      </c>
      <c r="F35" s="15">
        <v>-779.07626780000032</v>
      </c>
      <c r="G35" s="15">
        <v>-1077.2341979000007</v>
      </c>
      <c r="H35" s="15">
        <v>-3402</v>
      </c>
      <c r="I35" s="15">
        <v>-4287.4837165000008</v>
      </c>
      <c r="J35" s="15">
        <v>-8967</v>
      </c>
      <c r="K35" s="15">
        <v>-1214.3158899999989</v>
      </c>
      <c r="L35" s="15">
        <v>-460.6841100000002</v>
      </c>
      <c r="M35" s="15">
        <v>-3194</v>
      </c>
      <c r="N35" s="15">
        <v>-1675</v>
      </c>
      <c r="O35" s="15">
        <v>-6648</v>
      </c>
      <c r="P35" s="15">
        <v>-11014</v>
      </c>
      <c r="Q35" s="301"/>
      <c r="R35" s="161"/>
      <c r="S35" s="161" t="e">
        <f>ROUND(#REF!,0)</f>
        <v>#REF!</v>
      </c>
      <c r="T35" s="161">
        <f>ROUND(F35,0)</f>
        <v>-779</v>
      </c>
      <c r="U35" s="161">
        <f>ROUND(G35,0)</f>
        <v>-1077</v>
      </c>
      <c r="V35" s="161">
        <f>ROUND(H35,0)</f>
        <v>-3402</v>
      </c>
      <c r="W35" s="161">
        <f>ROUND(J35,0)</f>
        <v>-8967</v>
      </c>
      <c r="X35" s="161" t="e">
        <f>ROUND(#REF!,0)</f>
        <v>#REF!</v>
      </c>
      <c r="Y35" s="161">
        <f>ROUND(L35,0)</f>
        <v>-461</v>
      </c>
      <c r="Z35" s="161">
        <f>ROUND(M35,0)</f>
        <v>-3194</v>
      </c>
      <c r="AA35" s="161">
        <f>ROUND(N35,0)</f>
        <v>-1675</v>
      </c>
      <c r="AB35" s="161">
        <f>ROUND(P35,0)</f>
        <v>-11014</v>
      </c>
      <c r="AC35" s="161"/>
      <c r="AD35" s="161"/>
      <c r="AE35" s="161"/>
      <c r="AF35" s="161"/>
      <c r="AG35" s="161"/>
      <c r="AH35" s="161"/>
      <c r="AI35" s="161"/>
      <c r="AJ35" s="161"/>
      <c r="AK35" s="161"/>
      <c r="AL35" s="161"/>
      <c r="AM35" s="161"/>
    </row>
    <row r="36" spans="3:39" ht="21.75" customHeight="1" x14ac:dyDescent="0.25">
      <c r="C36" s="157">
        <v>8</v>
      </c>
      <c r="D36" s="160" t="s">
        <v>36</v>
      </c>
      <c r="E36" s="5">
        <v>0</v>
      </c>
      <c r="F36" s="5">
        <v>0</v>
      </c>
      <c r="G36" s="5">
        <v>0</v>
      </c>
      <c r="H36" s="5">
        <v>0</v>
      </c>
      <c r="I36" s="5">
        <v>0</v>
      </c>
      <c r="J36" s="5">
        <v>0</v>
      </c>
      <c r="K36" s="5">
        <v>209.93535</v>
      </c>
      <c r="L36" s="5">
        <v>189.06465</v>
      </c>
      <c r="M36" s="5">
        <v>69</v>
      </c>
      <c r="N36" s="7">
        <v>399</v>
      </c>
      <c r="O36" s="5">
        <v>58</v>
      </c>
      <c r="P36" s="5">
        <v>342</v>
      </c>
      <c r="Q36" s="301"/>
      <c r="R36" s="161"/>
      <c r="S36" s="161" t="e">
        <f>ROUND(#REF!,0)</f>
        <v>#REF!</v>
      </c>
      <c r="T36" s="161">
        <f>ROUND(F36,0)</f>
        <v>0</v>
      </c>
      <c r="U36" s="161">
        <f>ROUND(G36,0)</f>
        <v>0</v>
      </c>
      <c r="V36" s="161">
        <f>ROUND(H36,0)</f>
        <v>0</v>
      </c>
      <c r="W36" s="161">
        <f>ROUND(J36,0)</f>
        <v>0</v>
      </c>
      <c r="X36" s="161" t="e">
        <f>ROUND(#REF!,0)</f>
        <v>#REF!</v>
      </c>
      <c r="Y36" s="161">
        <f>ROUND(L36,0)</f>
        <v>189</v>
      </c>
      <c r="Z36" s="161">
        <f>ROUND(M36,0)</f>
        <v>69</v>
      </c>
      <c r="AA36" s="161">
        <f>ROUND(N36,0)</f>
        <v>399</v>
      </c>
      <c r="AB36" s="161">
        <f>ROUND(P36,0)</f>
        <v>342</v>
      </c>
      <c r="AC36" s="161"/>
      <c r="AD36" s="161"/>
      <c r="AE36" s="161"/>
      <c r="AF36" s="161"/>
      <c r="AG36" s="161"/>
      <c r="AH36" s="161"/>
      <c r="AI36" s="161"/>
      <c r="AJ36" s="161"/>
      <c r="AK36" s="161"/>
      <c r="AL36" s="161"/>
      <c r="AM36" s="161"/>
    </row>
    <row r="37" spans="3:39" ht="42.75" customHeight="1" x14ac:dyDescent="0.25">
      <c r="C37" s="157">
        <v>9</v>
      </c>
      <c r="D37" s="158" t="s">
        <v>37</v>
      </c>
      <c r="E37" s="16">
        <v>-2622.923732199999</v>
      </c>
      <c r="F37" s="16">
        <v>-779.07626780000032</v>
      </c>
      <c r="G37" s="16">
        <v>-1077.2341979000007</v>
      </c>
      <c r="H37" s="16">
        <v>-3402</v>
      </c>
      <c r="I37" s="16">
        <v>-4287.4837165000008</v>
      </c>
      <c r="J37" s="16">
        <v>-8967</v>
      </c>
      <c r="K37" s="16">
        <v>-1004.380539999999</v>
      </c>
      <c r="L37" s="16">
        <v>-271.61946000000023</v>
      </c>
      <c r="M37" s="16">
        <v>-3125</v>
      </c>
      <c r="N37" s="16">
        <v>-1276</v>
      </c>
      <c r="O37" s="16">
        <v>-6590</v>
      </c>
      <c r="P37" s="16">
        <v>-10672</v>
      </c>
      <c r="Q37" s="301"/>
      <c r="R37" s="161"/>
      <c r="S37" s="161" t="e">
        <f>ROUND(#REF!,0)</f>
        <v>#REF!</v>
      </c>
      <c r="T37" s="161">
        <f>ROUND(F37,0)</f>
        <v>-779</v>
      </c>
      <c r="U37" s="161">
        <f>ROUND(G37,0)</f>
        <v>-1077</v>
      </c>
      <c r="V37" s="161">
        <f>ROUND(H37,0)</f>
        <v>-3402</v>
      </c>
      <c r="W37" s="161">
        <f>ROUND(J37,0)</f>
        <v>-8967</v>
      </c>
      <c r="X37" s="161" t="e">
        <f>ROUND(#REF!,0)</f>
        <v>#REF!</v>
      </c>
      <c r="Y37" s="161">
        <f>ROUND(L37,0)</f>
        <v>-272</v>
      </c>
      <c r="Z37" s="161">
        <f>ROUND(M37,0)</f>
        <v>-3125</v>
      </c>
      <c r="AA37" s="161">
        <f>ROUND(N37,0)</f>
        <v>-1276</v>
      </c>
      <c r="AB37" s="161">
        <f>ROUND(P37,0)</f>
        <v>-10672</v>
      </c>
      <c r="AC37" s="161"/>
      <c r="AD37" s="161"/>
      <c r="AE37" s="161"/>
      <c r="AF37" s="161"/>
      <c r="AG37" s="161"/>
      <c r="AH37" s="161"/>
      <c r="AI37" s="161"/>
      <c r="AJ37" s="161"/>
      <c r="AK37" s="161"/>
      <c r="AL37" s="161"/>
      <c r="AM37" s="161"/>
    </row>
    <row r="38" spans="3:39" ht="22.5" customHeight="1" x14ac:dyDescent="0.25">
      <c r="C38" s="157">
        <v>10</v>
      </c>
      <c r="D38" s="158" t="s">
        <v>38</v>
      </c>
      <c r="E38" s="17"/>
      <c r="F38" s="18"/>
      <c r="G38" s="17"/>
      <c r="H38" s="17"/>
      <c r="I38" s="17"/>
      <c r="J38" s="19"/>
      <c r="K38" s="17"/>
      <c r="L38" s="20"/>
      <c r="M38" s="19"/>
      <c r="N38" s="19"/>
      <c r="O38" s="19"/>
      <c r="P38" s="19"/>
      <c r="Q38" s="301"/>
      <c r="R38" s="161"/>
      <c r="S38" s="161"/>
      <c r="T38" s="161"/>
      <c r="U38" s="161"/>
      <c r="V38" s="161"/>
      <c r="W38" s="161"/>
      <c r="X38" s="161"/>
      <c r="Y38" s="161"/>
      <c r="Z38" s="161"/>
      <c r="AA38" s="161"/>
      <c r="AB38" s="161"/>
      <c r="AC38" s="161"/>
      <c r="AD38" s="161"/>
      <c r="AE38" s="161"/>
      <c r="AF38" s="161"/>
      <c r="AG38" s="161"/>
      <c r="AH38" s="161"/>
      <c r="AI38" s="161"/>
      <c r="AJ38" s="161"/>
      <c r="AK38" s="161"/>
      <c r="AL38" s="161"/>
      <c r="AM38" s="161"/>
    </row>
    <row r="39" spans="3:39" ht="22.5" customHeight="1" x14ac:dyDescent="0.25">
      <c r="C39" s="157"/>
      <c r="D39" s="160" t="s">
        <v>39</v>
      </c>
      <c r="E39" s="5">
        <v>0</v>
      </c>
      <c r="F39" s="20">
        <v>0</v>
      </c>
      <c r="G39" s="5">
        <v>0</v>
      </c>
      <c r="H39" s="5">
        <v>0</v>
      </c>
      <c r="I39" s="5">
        <v>0</v>
      </c>
      <c r="J39" s="5">
        <v>0</v>
      </c>
      <c r="K39" s="5">
        <v>32</v>
      </c>
      <c r="L39" s="20">
        <v>0</v>
      </c>
      <c r="M39" s="21">
        <v>27</v>
      </c>
      <c r="N39" s="5">
        <v>32</v>
      </c>
      <c r="O39" s="22">
        <v>27</v>
      </c>
      <c r="P39" s="5">
        <v>27</v>
      </c>
      <c r="Q39" s="301"/>
      <c r="R39" s="161"/>
      <c r="S39" s="161" t="e">
        <f>ROUND(#REF!,0)</f>
        <v>#REF!</v>
      </c>
      <c r="T39" s="161">
        <f>ROUND(F39,0)</f>
        <v>0</v>
      </c>
      <c r="U39" s="161">
        <f>ROUND(G39,0)</f>
        <v>0</v>
      </c>
      <c r="V39" s="161">
        <f>ROUND(H39,0)</f>
        <v>0</v>
      </c>
      <c r="W39" s="161">
        <f>ROUND(J39,0)</f>
        <v>0</v>
      </c>
      <c r="X39" s="161" t="e">
        <f>ROUND(#REF!,0)</f>
        <v>#REF!</v>
      </c>
      <c r="Y39" s="161">
        <f>ROUND(L39,0)</f>
        <v>0</v>
      </c>
      <c r="Z39" s="161">
        <f>ROUND(M39,0)</f>
        <v>27</v>
      </c>
      <c r="AA39" s="161">
        <f>ROUND(N39,0)</f>
        <v>32</v>
      </c>
      <c r="AB39" s="161">
        <f>ROUND(P39,0)</f>
        <v>27</v>
      </c>
      <c r="AC39" s="161"/>
      <c r="AD39" s="161"/>
      <c r="AE39" s="161"/>
      <c r="AF39" s="161"/>
      <c r="AG39" s="161"/>
      <c r="AH39" s="161"/>
      <c r="AI39" s="161"/>
      <c r="AJ39" s="161"/>
      <c r="AK39" s="161"/>
      <c r="AL39" s="161"/>
      <c r="AM39" s="161"/>
    </row>
    <row r="40" spans="3:39" ht="22.5" customHeight="1" x14ac:dyDescent="0.25">
      <c r="C40" s="157"/>
      <c r="D40" s="160" t="s">
        <v>40</v>
      </c>
      <c r="E40" s="5">
        <v>-335.05047280609369</v>
      </c>
      <c r="F40" s="20">
        <v>-194.94952719390631</v>
      </c>
      <c r="G40" s="5">
        <v>-176.38310613721967</v>
      </c>
      <c r="H40" s="5">
        <v>-530</v>
      </c>
      <c r="I40" s="5">
        <v>-983.20717238748784</v>
      </c>
      <c r="J40" s="5">
        <v>-2079</v>
      </c>
      <c r="K40" s="5">
        <v>-121.36471</v>
      </c>
      <c r="L40" s="20">
        <v>-16.635290000000001</v>
      </c>
      <c r="M40" s="5">
        <v>-324</v>
      </c>
      <c r="N40" s="23">
        <v>-138</v>
      </c>
      <c r="O40" s="5">
        <v>-1121</v>
      </c>
      <c r="P40" s="23">
        <v>-2014</v>
      </c>
      <c r="Q40" s="301"/>
      <c r="R40" s="161"/>
      <c r="S40" s="161" t="e">
        <f>ROUND(#REF!,0)</f>
        <v>#REF!</v>
      </c>
      <c r="T40" s="161">
        <f>ROUND(F40,0)</f>
        <v>-195</v>
      </c>
      <c r="U40" s="161">
        <f>ROUND(G40,0)</f>
        <v>-176</v>
      </c>
      <c r="V40" s="161">
        <f>ROUND(H40,0)</f>
        <v>-530</v>
      </c>
      <c r="W40" s="161">
        <f>ROUND(J40,0)</f>
        <v>-2079</v>
      </c>
      <c r="X40" s="161" t="e">
        <f>ROUND(#REF!,0)</f>
        <v>#REF!</v>
      </c>
      <c r="Y40" s="161">
        <f>ROUND(L40,0)</f>
        <v>-17</v>
      </c>
      <c r="Z40" s="161">
        <f>ROUND(M40,0)</f>
        <v>-324</v>
      </c>
      <c r="AA40" s="161">
        <f>ROUND(N40,0)</f>
        <v>-138</v>
      </c>
      <c r="AB40" s="161">
        <f>ROUND(P40,0)</f>
        <v>-2014</v>
      </c>
      <c r="AC40" s="161"/>
      <c r="AD40" s="161"/>
      <c r="AE40" s="161"/>
      <c r="AF40" s="161"/>
      <c r="AG40" s="161"/>
      <c r="AH40" s="161"/>
      <c r="AI40" s="161"/>
      <c r="AJ40" s="161"/>
      <c r="AK40" s="161"/>
      <c r="AL40" s="161"/>
      <c r="AM40" s="161"/>
    </row>
    <row r="41" spans="3:39" ht="19.5" x14ac:dyDescent="0.25">
      <c r="C41" s="157"/>
      <c r="D41" s="158" t="s">
        <v>41</v>
      </c>
      <c r="E41" s="24">
        <v>-335.05047280609369</v>
      </c>
      <c r="F41" s="24">
        <v>-194.94952719390631</v>
      </c>
      <c r="G41" s="24">
        <v>-176.38310613721967</v>
      </c>
      <c r="H41" s="24">
        <v>-530</v>
      </c>
      <c r="I41" s="24">
        <v>-983.20717238748784</v>
      </c>
      <c r="J41" s="24">
        <v>-2079</v>
      </c>
      <c r="K41" s="24">
        <v>-89.364710000000002</v>
      </c>
      <c r="L41" s="24">
        <v>-16.635290000000001</v>
      </c>
      <c r="M41" s="24">
        <v>-297</v>
      </c>
      <c r="N41" s="24">
        <v>-106</v>
      </c>
      <c r="O41" s="24">
        <v>-1094</v>
      </c>
      <c r="P41" s="24">
        <v>-1987</v>
      </c>
      <c r="Q41" s="301"/>
      <c r="R41" s="161"/>
      <c r="S41" s="161" t="e">
        <f>ROUND(#REF!,0)</f>
        <v>#REF!</v>
      </c>
      <c r="T41" s="161">
        <f>ROUND(F41,0)</f>
        <v>-195</v>
      </c>
      <c r="U41" s="161">
        <f>ROUND(G41,0)</f>
        <v>-176</v>
      </c>
      <c r="V41" s="161">
        <f>ROUND(H41,0)</f>
        <v>-530</v>
      </c>
      <c r="W41" s="161">
        <f>ROUND(J41,0)</f>
        <v>-2079</v>
      </c>
      <c r="X41" s="161" t="e">
        <f>ROUND(#REF!,0)</f>
        <v>#REF!</v>
      </c>
      <c r="Y41" s="161">
        <f>ROUND(L41,0)</f>
        <v>-17</v>
      </c>
      <c r="Z41" s="161">
        <f>ROUND(M41,0)</f>
        <v>-297</v>
      </c>
      <c r="AA41" s="161">
        <f>ROUND(N41,0)</f>
        <v>-106</v>
      </c>
      <c r="AB41" s="161">
        <f>ROUND(P41,0)</f>
        <v>-1987</v>
      </c>
      <c r="AC41" s="161"/>
      <c r="AD41" s="161"/>
      <c r="AE41" s="161"/>
      <c r="AF41" s="161"/>
      <c r="AG41" s="161"/>
      <c r="AH41" s="161"/>
      <c r="AI41" s="161"/>
      <c r="AJ41" s="161"/>
      <c r="AK41" s="161"/>
      <c r="AL41" s="161"/>
      <c r="AM41" s="161"/>
    </row>
    <row r="42" spans="3:39" ht="6.75" customHeight="1" x14ac:dyDescent="0.25">
      <c r="C42" s="157"/>
      <c r="D42" s="160"/>
      <c r="E42" s="7"/>
      <c r="F42" s="7"/>
      <c r="G42" s="7"/>
      <c r="H42" s="25"/>
      <c r="I42" s="7"/>
      <c r="J42" s="19">
        <v>0</v>
      </c>
      <c r="K42" s="7"/>
      <c r="L42" s="19"/>
      <c r="M42" s="19"/>
      <c r="N42" s="19"/>
      <c r="O42" s="19"/>
      <c r="P42" s="19">
        <v>0</v>
      </c>
      <c r="Q42" s="301"/>
      <c r="R42" s="161"/>
      <c r="S42" s="161" t="e">
        <f>ROUND(#REF!,0)</f>
        <v>#REF!</v>
      </c>
      <c r="T42" s="161">
        <f>ROUND(F42,0)</f>
        <v>0</v>
      </c>
      <c r="U42" s="161">
        <f>ROUND(G42,0)</f>
        <v>0</v>
      </c>
      <c r="V42" s="161">
        <f>ROUND(H42,0)</f>
        <v>0</v>
      </c>
      <c r="W42" s="161">
        <f>ROUND(J42,0)</f>
        <v>0</v>
      </c>
      <c r="X42" s="161" t="e">
        <f>ROUND(#REF!,0)</f>
        <v>#REF!</v>
      </c>
      <c r="Y42" s="161">
        <f>ROUND(L42,0)</f>
        <v>0</v>
      </c>
      <c r="Z42" s="161">
        <f>ROUND(M42,0)</f>
        <v>0</v>
      </c>
      <c r="AA42" s="161">
        <f>ROUND(N42,0)</f>
        <v>0</v>
      </c>
      <c r="AB42" s="161">
        <f>ROUND(P42,0)</f>
        <v>0</v>
      </c>
      <c r="AC42" s="161"/>
      <c r="AD42" s="161"/>
      <c r="AE42" s="161"/>
      <c r="AF42" s="161"/>
      <c r="AG42" s="161"/>
      <c r="AH42" s="161"/>
      <c r="AI42" s="161"/>
      <c r="AJ42" s="161"/>
      <c r="AK42" s="161"/>
      <c r="AL42" s="161"/>
      <c r="AM42" s="161"/>
    </row>
    <row r="43" spans="3:39" ht="27.75" customHeight="1" x14ac:dyDescent="0.25">
      <c r="C43" s="157">
        <v>11</v>
      </c>
      <c r="D43" s="158" t="s">
        <v>42</v>
      </c>
      <c r="E43" s="13">
        <v>-2287.8732593939053</v>
      </c>
      <c r="F43" s="13">
        <v>-584.12674060609402</v>
      </c>
      <c r="G43" s="13">
        <v>-900.85109176278104</v>
      </c>
      <c r="H43" s="13">
        <v>-2872</v>
      </c>
      <c r="I43" s="13">
        <v>-3304.276544112513</v>
      </c>
      <c r="J43" s="13">
        <v>-6888</v>
      </c>
      <c r="K43" s="13">
        <v>-915.01582999999891</v>
      </c>
      <c r="L43" s="13">
        <v>-254.98417000000023</v>
      </c>
      <c r="M43" s="13">
        <v>-2828</v>
      </c>
      <c r="N43" s="13">
        <v>-1170</v>
      </c>
      <c r="O43" s="13">
        <v>-5496</v>
      </c>
      <c r="P43" s="13">
        <v>-8685</v>
      </c>
      <c r="Q43" s="301"/>
      <c r="R43" s="161"/>
      <c r="S43" s="161" t="e">
        <f>ROUND(#REF!,0)</f>
        <v>#REF!</v>
      </c>
      <c r="T43" s="161">
        <f>ROUND(F43,0)</f>
        <v>-584</v>
      </c>
      <c r="U43" s="161">
        <f>ROUND(G43,0)</f>
        <v>-901</v>
      </c>
      <c r="V43" s="161">
        <f>ROUND(H43,0)</f>
        <v>-2872</v>
      </c>
      <c r="W43" s="161">
        <f>ROUND(J43,0)</f>
        <v>-6888</v>
      </c>
      <c r="X43" s="161" t="e">
        <f>ROUND(#REF!,0)</f>
        <v>#REF!</v>
      </c>
      <c r="Y43" s="161">
        <f>ROUND(L43,0)</f>
        <v>-255</v>
      </c>
      <c r="Z43" s="161">
        <f>ROUND(M43,0)</f>
        <v>-2828</v>
      </c>
      <c r="AA43" s="161">
        <f>ROUND(N43,0)</f>
        <v>-1170</v>
      </c>
      <c r="AB43" s="161">
        <f>ROUND(P43,0)</f>
        <v>-8685</v>
      </c>
      <c r="AC43" s="161"/>
      <c r="AD43" s="161"/>
      <c r="AE43" s="161"/>
      <c r="AF43" s="161"/>
      <c r="AG43" s="161"/>
      <c r="AH43" s="161"/>
      <c r="AI43" s="161"/>
      <c r="AJ43" s="161"/>
      <c r="AK43" s="161"/>
      <c r="AL43" s="161"/>
      <c r="AM43" s="161"/>
    </row>
    <row r="44" spans="3:39" ht="6" customHeight="1" x14ac:dyDescent="0.25">
      <c r="C44" s="157"/>
      <c r="D44" s="162"/>
      <c r="E44" s="26"/>
      <c r="F44" s="27"/>
      <c r="G44" s="26"/>
      <c r="H44" s="26"/>
      <c r="I44" s="7"/>
      <c r="J44" s="7"/>
      <c r="K44" s="26"/>
      <c r="L44" s="28"/>
      <c r="M44" s="26"/>
      <c r="N44" s="26"/>
      <c r="O44" s="26"/>
      <c r="P44" s="26"/>
      <c r="Q44" s="301"/>
      <c r="R44" s="161"/>
      <c r="S44" s="161"/>
      <c r="T44" s="161"/>
      <c r="U44" s="161"/>
      <c r="V44" s="161"/>
      <c r="W44" s="161"/>
      <c r="X44" s="161"/>
      <c r="Y44" s="161"/>
      <c r="Z44" s="161"/>
      <c r="AA44" s="161"/>
      <c r="AB44" s="161"/>
      <c r="AC44" s="161"/>
      <c r="AD44" s="161"/>
      <c r="AE44" s="161"/>
      <c r="AF44" s="161"/>
      <c r="AG44" s="161"/>
      <c r="AH44" s="161"/>
      <c r="AI44" s="161"/>
      <c r="AJ44" s="161"/>
      <c r="AK44" s="161"/>
      <c r="AL44" s="161"/>
      <c r="AM44" s="161"/>
    </row>
    <row r="45" spans="3:39" ht="22.5" customHeight="1" x14ac:dyDescent="0.25">
      <c r="C45" s="157">
        <v>12</v>
      </c>
      <c r="D45" s="163" t="s">
        <v>43</v>
      </c>
      <c r="E45" s="9"/>
      <c r="F45" s="18"/>
      <c r="G45" s="9"/>
      <c r="H45" s="9"/>
      <c r="I45" s="9"/>
      <c r="J45" s="7"/>
      <c r="K45" s="9"/>
      <c r="L45" s="28"/>
      <c r="M45" s="7"/>
      <c r="N45" s="7"/>
      <c r="O45" s="7"/>
      <c r="P45" s="7"/>
      <c r="Q45" s="301"/>
      <c r="R45" s="161"/>
      <c r="S45" s="161"/>
      <c r="T45" s="161"/>
      <c r="U45" s="161"/>
      <c r="V45" s="161"/>
      <c r="W45" s="161"/>
      <c r="X45" s="161"/>
      <c r="Y45" s="161"/>
      <c r="Z45" s="161"/>
      <c r="AA45" s="161"/>
      <c r="AB45" s="161"/>
      <c r="AC45" s="161"/>
      <c r="AD45" s="161"/>
      <c r="AE45" s="161"/>
      <c r="AF45" s="161"/>
      <c r="AG45" s="161"/>
      <c r="AH45" s="161"/>
      <c r="AI45" s="161"/>
      <c r="AJ45" s="161"/>
      <c r="AK45" s="161"/>
      <c r="AL45" s="161"/>
      <c r="AM45" s="161"/>
    </row>
    <row r="46" spans="3:39" ht="36" customHeight="1" x14ac:dyDescent="0.25">
      <c r="C46" s="157"/>
      <c r="D46" s="164" t="s">
        <v>209</v>
      </c>
      <c r="E46" s="5">
        <v>0</v>
      </c>
      <c r="F46" s="20">
        <v>0</v>
      </c>
      <c r="G46" s="5">
        <v>0</v>
      </c>
      <c r="H46" s="5">
        <v>0</v>
      </c>
      <c r="I46" s="5">
        <v>0</v>
      </c>
      <c r="J46" s="5">
        <v>-78</v>
      </c>
      <c r="K46" s="5">
        <v>0</v>
      </c>
      <c r="L46" s="20">
        <v>0</v>
      </c>
      <c r="M46" s="5">
        <v>0</v>
      </c>
      <c r="N46" s="5">
        <v>0</v>
      </c>
      <c r="O46" s="5">
        <v>0</v>
      </c>
      <c r="P46" s="5">
        <v>-108</v>
      </c>
      <c r="Q46" s="301"/>
      <c r="R46" s="161"/>
      <c r="S46" s="161" t="e">
        <f>ROUND(#REF!,0)</f>
        <v>#REF!</v>
      </c>
      <c r="T46" s="161">
        <f>ROUND(F46,0)</f>
        <v>0</v>
      </c>
      <c r="U46" s="161">
        <f>ROUND(G46,0)</f>
        <v>0</v>
      </c>
      <c r="V46" s="161">
        <f>ROUND(H46,0)</f>
        <v>0</v>
      </c>
      <c r="W46" s="161">
        <f>ROUND(J46,0)</f>
        <v>-78</v>
      </c>
      <c r="X46" s="161" t="e">
        <f>ROUND(#REF!,0)</f>
        <v>#REF!</v>
      </c>
      <c r="Y46" s="161">
        <f>ROUND(L46,0)</f>
        <v>0</v>
      </c>
      <c r="Z46" s="161">
        <f>ROUND(M46,0)</f>
        <v>0</v>
      </c>
      <c r="AA46" s="161">
        <f>ROUND(N46,0)</f>
        <v>0</v>
      </c>
      <c r="AB46" s="161">
        <f>ROUND(P46,0)</f>
        <v>-108</v>
      </c>
      <c r="AC46" s="161"/>
      <c r="AD46" s="161"/>
      <c r="AE46" s="161"/>
      <c r="AF46" s="161"/>
      <c r="AG46" s="161"/>
      <c r="AH46" s="161"/>
      <c r="AI46" s="161"/>
      <c r="AJ46" s="161"/>
      <c r="AK46" s="161"/>
      <c r="AL46" s="161"/>
      <c r="AM46" s="161"/>
    </row>
    <row r="47" spans="3:39" ht="40.5" customHeight="1" x14ac:dyDescent="0.25">
      <c r="C47" s="157"/>
      <c r="D47" s="165" t="s">
        <v>44</v>
      </c>
      <c r="E47" s="5">
        <v>0</v>
      </c>
      <c r="F47" s="20">
        <v>0</v>
      </c>
      <c r="G47" s="5">
        <v>0</v>
      </c>
      <c r="H47" s="5">
        <v>0</v>
      </c>
      <c r="I47" s="5">
        <v>0</v>
      </c>
      <c r="J47" s="5">
        <v>20</v>
      </c>
      <c r="K47" s="5">
        <v>0</v>
      </c>
      <c r="L47" s="20">
        <v>0</v>
      </c>
      <c r="M47" s="5">
        <v>0</v>
      </c>
      <c r="N47" s="29">
        <v>0</v>
      </c>
      <c r="O47" s="5">
        <v>0</v>
      </c>
      <c r="P47" s="5">
        <v>27</v>
      </c>
      <c r="Q47" s="301"/>
      <c r="R47" s="161"/>
      <c r="S47" s="161" t="e">
        <f>ROUND(#REF!,0)</f>
        <v>#REF!</v>
      </c>
      <c r="T47" s="161">
        <f>ROUND(F47,0)</f>
        <v>0</v>
      </c>
      <c r="U47" s="161">
        <f>ROUND(G47,0)</f>
        <v>0</v>
      </c>
      <c r="V47" s="161">
        <f>ROUND(H47,0)</f>
        <v>0</v>
      </c>
      <c r="W47" s="161">
        <f>ROUND(J47,0)</f>
        <v>20</v>
      </c>
      <c r="X47" s="161" t="e">
        <f>ROUND(#REF!,0)</f>
        <v>#REF!</v>
      </c>
      <c r="Y47" s="161">
        <f>ROUND(L47,0)</f>
        <v>0</v>
      </c>
      <c r="Z47" s="161">
        <f>ROUND(M47,0)</f>
        <v>0</v>
      </c>
      <c r="AA47" s="161">
        <f>ROUND(N47,0)</f>
        <v>0</v>
      </c>
      <c r="AB47" s="161">
        <f>ROUND(P47,0)</f>
        <v>27</v>
      </c>
      <c r="AC47" s="161"/>
      <c r="AD47" s="161"/>
      <c r="AE47" s="161"/>
      <c r="AF47" s="161"/>
      <c r="AG47" s="161"/>
      <c r="AH47" s="161"/>
      <c r="AI47" s="161"/>
      <c r="AJ47" s="161"/>
      <c r="AK47" s="161"/>
      <c r="AL47" s="161"/>
      <c r="AM47" s="161"/>
    </row>
    <row r="48" spans="3:39" ht="23.25" customHeight="1" x14ac:dyDescent="0.25">
      <c r="C48" s="157"/>
      <c r="D48" s="165" t="s">
        <v>210</v>
      </c>
      <c r="E48" s="5">
        <v>0</v>
      </c>
      <c r="F48" s="20">
        <v>0</v>
      </c>
      <c r="G48" s="5">
        <v>0</v>
      </c>
      <c r="H48" s="5">
        <v>0</v>
      </c>
      <c r="I48" s="5">
        <v>0</v>
      </c>
      <c r="J48" s="5">
        <v>0</v>
      </c>
      <c r="K48" s="5">
        <v>67.902940000000001</v>
      </c>
      <c r="L48" s="20">
        <v>72.097059999999999</v>
      </c>
      <c r="M48" s="5">
        <v>3</v>
      </c>
      <c r="N48" s="29">
        <v>140</v>
      </c>
      <c r="O48" s="5">
        <v>32</v>
      </c>
      <c r="P48" s="5">
        <v>69</v>
      </c>
      <c r="Q48" s="301"/>
      <c r="R48" s="161"/>
      <c r="S48" s="161" t="e">
        <f>ROUND(#REF!,0)</f>
        <v>#REF!</v>
      </c>
      <c r="T48" s="161">
        <f>ROUND(F48,0)</f>
        <v>0</v>
      </c>
      <c r="U48" s="161">
        <f>ROUND(G48,0)</f>
        <v>0</v>
      </c>
      <c r="V48" s="161">
        <f>ROUND(H48,0)</f>
        <v>0</v>
      </c>
      <c r="W48" s="161">
        <f>ROUND(J48,0)</f>
        <v>0</v>
      </c>
      <c r="X48" s="161" t="e">
        <f>ROUND(#REF!,0)</f>
        <v>#REF!</v>
      </c>
      <c r="Y48" s="161">
        <f>ROUND(L48,0)</f>
        <v>72</v>
      </c>
      <c r="Z48" s="161">
        <f>ROUND(M48,0)</f>
        <v>3</v>
      </c>
      <c r="AA48" s="161">
        <f>ROUND(N48,0)</f>
        <v>140</v>
      </c>
      <c r="AB48" s="161">
        <f>ROUND(P48,0)</f>
        <v>69</v>
      </c>
      <c r="AC48" s="161"/>
      <c r="AD48" s="161"/>
      <c r="AE48" s="161"/>
      <c r="AF48" s="161"/>
      <c r="AG48" s="161"/>
      <c r="AH48" s="161"/>
      <c r="AI48" s="161"/>
      <c r="AJ48" s="161"/>
      <c r="AK48" s="161"/>
      <c r="AL48" s="161"/>
      <c r="AM48" s="161"/>
    </row>
    <row r="49" spans="3:39" ht="40.5" customHeight="1" x14ac:dyDescent="0.25">
      <c r="C49" s="157"/>
      <c r="D49" s="165" t="s">
        <v>45</v>
      </c>
      <c r="E49" s="5">
        <v>0</v>
      </c>
      <c r="F49" s="20">
        <v>0</v>
      </c>
      <c r="G49" s="5">
        <v>0</v>
      </c>
      <c r="H49" s="5">
        <v>0</v>
      </c>
      <c r="I49" s="5">
        <v>0</v>
      </c>
      <c r="J49" s="30">
        <v>0</v>
      </c>
      <c r="K49" s="30">
        <v>0</v>
      </c>
      <c r="L49" s="30">
        <v>0</v>
      </c>
      <c r="M49" s="30">
        <v>0</v>
      </c>
      <c r="N49" s="30">
        <v>0</v>
      </c>
      <c r="O49" s="30">
        <v>0</v>
      </c>
      <c r="P49" s="29">
        <v>0</v>
      </c>
      <c r="Q49" s="301"/>
      <c r="R49" s="161"/>
      <c r="S49" s="161" t="e">
        <f>ROUND(#REF!,0)</f>
        <v>#REF!</v>
      </c>
      <c r="T49" s="161">
        <f>ROUND(F49,0)</f>
        <v>0</v>
      </c>
      <c r="U49" s="161">
        <f>ROUND(G49,0)</f>
        <v>0</v>
      </c>
      <c r="V49" s="161">
        <f>ROUND(H49,0)</f>
        <v>0</v>
      </c>
      <c r="W49" s="161">
        <f>ROUND(J49,0)</f>
        <v>0</v>
      </c>
      <c r="X49" s="161" t="e">
        <f>ROUND(#REF!,0)</f>
        <v>#REF!</v>
      </c>
      <c r="Y49" s="161">
        <f>ROUND(L49,0)</f>
        <v>0</v>
      </c>
      <c r="Z49" s="161">
        <f>ROUND(M49,0)</f>
        <v>0</v>
      </c>
      <c r="AA49" s="161">
        <f>ROUND(N49,0)</f>
        <v>0</v>
      </c>
      <c r="AB49" s="161">
        <f>ROUND(P49,0)</f>
        <v>0</v>
      </c>
      <c r="AC49" s="161"/>
      <c r="AD49" s="161"/>
      <c r="AE49" s="161"/>
      <c r="AF49" s="161"/>
      <c r="AG49" s="161"/>
      <c r="AH49" s="161"/>
      <c r="AI49" s="161"/>
      <c r="AJ49" s="161"/>
      <c r="AK49" s="161"/>
      <c r="AL49" s="161"/>
      <c r="AM49" s="161"/>
    </row>
    <row r="50" spans="3:39" ht="19.5" x14ac:dyDescent="0.25">
      <c r="C50" s="157">
        <v>13</v>
      </c>
      <c r="D50" s="163" t="s">
        <v>46</v>
      </c>
      <c r="E50" s="6">
        <v>-2287.8732593939053</v>
      </c>
      <c r="F50" s="6">
        <v>-584.12674060609402</v>
      </c>
      <c r="G50" s="6">
        <v>-900.85109176278104</v>
      </c>
      <c r="H50" s="6">
        <v>-2872</v>
      </c>
      <c r="I50" s="6">
        <v>-3304.276544112513</v>
      </c>
      <c r="J50" s="6">
        <v>-6946</v>
      </c>
      <c r="K50" s="6">
        <v>-847.11288999999897</v>
      </c>
      <c r="L50" s="6">
        <v>-182.88711000000023</v>
      </c>
      <c r="M50" s="6">
        <v>-2825</v>
      </c>
      <c r="N50" s="6">
        <v>-1030</v>
      </c>
      <c r="O50" s="6">
        <v>-5464</v>
      </c>
      <c r="P50" s="6">
        <v>-8697</v>
      </c>
      <c r="Q50" s="301"/>
      <c r="R50" s="161"/>
      <c r="S50" s="161" t="e">
        <f>ROUND(#REF!,0)</f>
        <v>#REF!</v>
      </c>
      <c r="T50" s="161">
        <f>ROUND(F50,0)</f>
        <v>-584</v>
      </c>
      <c r="U50" s="161">
        <f>ROUND(G50,0)</f>
        <v>-901</v>
      </c>
      <c r="V50" s="161">
        <f>ROUND(H50,0)</f>
        <v>-2872</v>
      </c>
      <c r="W50" s="161">
        <f>ROUND(J50,0)</f>
        <v>-6946</v>
      </c>
      <c r="X50" s="161" t="e">
        <f>ROUND(#REF!,0)</f>
        <v>#REF!</v>
      </c>
      <c r="Y50" s="161">
        <f>ROUND(L50,0)</f>
        <v>-183</v>
      </c>
      <c r="Z50" s="161">
        <f>ROUND(M50,0)</f>
        <v>-2825</v>
      </c>
      <c r="AA50" s="161">
        <f>ROUND(N50,0)</f>
        <v>-1030</v>
      </c>
      <c r="AB50" s="161">
        <f>ROUND(P50,0)</f>
        <v>-8697</v>
      </c>
      <c r="AC50" s="161"/>
      <c r="AD50" s="161"/>
      <c r="AE50" s="161"/>
      <c r="AF50" s="161"/>
      <c r="AG50" s="161"/>
      <c r="AH50" s="161"/>
      <c r="AI50" s="161"/>
      <c r="AJ50" s="161"/>
      <c r="AK50" s="161"/>
      <c r="AL50" s="161"/>
      <c r="AM50" s="161"/>
    </row>
    <row r="51" spans="3:39" ht="24" customHeight="1" x14ac:dyDescent="0.25">
      <c r="C51" s="157">
        <v>14</v>
      </c>
      <c r="D51" s="163" t="s">
        <v>47</v>
      </c>
      <c r="E51" s="17"/>
      <c r="F51" s="31"/>
      <c r="G51" s="9"/>
      <c r="H51" s="9"/>
      <c r="I51" s="32"/>
      <c r="J51" s="25"/>
      <c r="K51" s="17"/>
      <c r="L51" s="33"/>
      <c r="M51" s="7"/>
      <c r="N51" s="7"/>
      <c r="O51" s="7"/>
      <c r="P51" s="7"/>
      <c r="Q51" s="301"/>
      <c r="R51" s="161"/>
      <c r="S51" s="161"/>
      <c r="T51" s="161"/>
      <c r="U51" s="161"/>
      <c r="V51" s="161"/>
      <c r="W51" s="161"/>
      <c r="X51" s="161"/>
      <c r="Y51" s="161"/>
      <c r="Z51" s="161"/>
      <c r="AA51" s="161"/>
      <c r="AB51" s="161"/>
      <c r="AC51" s="161"/>
      <c r="AD51" s="161"/>
      <c r="AE51" s="161"/>
      <c r="AF51" s="161"/>
      <c r="AG51" s="161"/>
      <c r="AH51" s="161"/>
      <c r="AI51" s="161"/>
      <c r="AJ51" s="161"/>
      <c r="AK51" s="161"/>
      <c r="AL51" s="161"/>
      <c r="AM51" s="161"/>
    </row>
    <row r="52" spans="3:39" ht="24" customHeight="1" x14ac:dyDescent="0.25">
      <c r="C52" s="157"/>
      <c r="D52" s="163" t="s">
        <v>48</v>
      </c>
      <c r="E52" s="34"/>
      <c r="F52" s="35"/>
      <c r="G52" s="34"/>
      <c r="H52" s="9"/>
      <c r="I52" s="36"/>
      <c r="J52" s="36"/>
      <c r="K52" s="37">
        <v>-915.01582999999891</v>
      </c>
      <c r="L52" s="37">
        <v>-254.98417000000023</v>
      </c>
      <c r="M52" s="37">
        <v>-2828</v>
      </c>
      <c r="N52" s="37">
        <v>-1170</v>
      </c>
      <c r="O52" s="37">
        <v>-5496</v>
      </c>
      <c r="P52" s="37">
        <v>-8685</v>
      </c>
      <c r="Q52" s="301"/>
      <c r="R52" s="161"/>
      <c r="S52" s="161" t="e">
        <f>ROUND(#REF!,0)</f>
        <v>#REF!</v>
      </c>
      <c r="T52" s="161">
        <f>ROUND(F52,0)</f>
        <v>0</v>
      </c>
      <c r="U52" s="161">
        <f>ROUND(G52,0)</f>
        <v>0</v>
      </c>
      <c r="V52" s="161">
        <f>ROUND(H52,0)</f>
        <v>0</v>
      </c>
      <c r="W52" s="161">
        <f>ROUND(J52,0)</f>
        <v>0</v>
      </c>
      <c r="X52" s="161" t="e">
        <f>ROUND(#REF!,0)</f>
        <v>#REF!</v>
      </c>
      <c r="Y52" s="161">
        <f>ROUND(L52,0)</f>
        <v>-255</v>
      </c>
      <c r="Z52" s="161">
        <f>ROUND(M52,0)</f>
        <v>-2828</v>
      </c>
      <c r="AA52" s="161">
        <f>ROUND(N52,0)</f>
        <v>-1170</v>
      </c>
      <c r="AB52" s="161">
        <f>ROUND(P52,0)</f>
        <v>-8685</v>
      </c>
      <c r="AC52" s="161"/>
      <c r="AD52" s="161"/>
      <c r="AE52" s="161"/>
      <c r="AF52" s="161"/>
      <c r="AG52" s="161"/>
      <c r="AH52" s="161"/>
      <c r="AI52" s="161"/>
      <c r="AJ52" s="161"/>
      <c r="AK52" s="161"/>
      <c r="AL52" s="161"/>
      <c r="AM52" s="161"/>
    </row>
    <row r="53" spans="3:39" ht="24" customHeight="1" x14ac:dyDescent="0.25">
      <c r="C53" s="157"/>
      <c r="D53" s="162" t="s">
        <v>49</v>
      </c>
      <c r="E53" s="38"/>
      <c r="F53" s="39"/>
      <c r="G53" s="38"/>
      <c r="H53" s="40"/>
      <c r="I53" s="41"/>
      <c r="J53" s="41"/>
      <c r="K53" s="38">
        <v>0</v>
      </c>
      <c r="L53" s="42">
        <v>0</v>
      </c>
      <c r="M53" s="23">
        <v>0</v>
      </c>
      <c r="N53" s="43">
        <v>0</v>
      </c>
      <c r="O53" s="23">
        <v>0</v>
      </c>
      <c r="P53" s="23">
        <v>0</v>
      </c>
      <c r="Q53" s="301"/>
      <c r="R53" s="161"/>
      <c r="S53" s="161" t="e">
        <f>ROUND(#REF!,0)</f>
        <v>#REF!</v>
      </c>
      <c r="T53" s="161">
        <f>ROUND(F53,0)</f>
        <v>0</v>
      </c>
      <c r="U53" s="161">
        <f>ROUND(G53,0)</f>
        <v>0</v>
      </c>
      <c r="V53" s="161">
        <f>ROUND(H53,0)</f>
        <v>0</v>
      </c>
      <c r="W53" s="161">
        <f>ROUND(J53,0)</f>
        <v>0</v>
      </c>
      <c r="X53" s="161" t="e">
        <f>ROUND(#REF!,0)</f>
        <v>#REF!</v>
      </c>
      <c r="Y53" s="161">
        <f>ROUND(L53,0)</f>
        <v>0</v>
      </c>
      <c r="Z53" s="161">
        <f>ROUND(M53,0)</f>
        <v>0</v>
      </c>
      <c r="AA53" s="161">
        <f>ROUND(N53,0)</f>
        <v>0</v>
      </c>
      <c r="AB53" s="161">
        <f>ROUND(P53,0)</f>
        <v>0</v>
      </c>
      <c r="AC53" s="161"/>
      <c r="AD53" s="161"/>
      <c r="AE53" s="161"/>
      <c r="AF53" s="161"/>
      <c r="AG53" s="161"/>
      <c r="AH53" s="161"/>
      <c r="AI53" s="161"/>
      <c r="AJ53" s="161"/>
      <c r="AK53" s="161"/>
      <c r="AL53" s="161"/>
      <c r="AM53" s="161"/>
    </row>
    <row r="54" spans="3:39" ht="5.0999999999999996" customHeight="1" x14ac:dyDescent="0.25">
      <c r="C54" s="157"/>
      <c r="D54" s="160"/>
      <c r="E54" s="44"/>
      <c r="F54" s="44"/>
      <c r="G54" s="44"/>
      <c r="H54" s="7"/>
      <c r="I54" s="44"/>
      <c r="J54" s="44"/>
      <c r="K54" s="44"/>
      <c r="L54" s="45"/>
      <c r="M54" s="14"/>
      <c r="N54" s="14"/>
      <c r="O54" s="14"/>
      <c r="P54" s="14"/>
      <c r="Q54" s="301"/>
      <c r="R54" s="161"/>
      <c r="S54" s="161"/>
      <c r="T54" s="161"/>
      <c r="U54" s="161"/>
      <c r="V54" s="161"/>
      <c r="W54" s="161"/>
      <c r="X54" s="161"/>
      <c r="Y54" s="161"/>
      <c r="Z54" s="161"/>
      <c r="AA54" s="161"/>
      <c r="AB54" s="161"/>
      <c r="AC54" s="161"/>
      <c r="AD54" s="161"/>
      <c r="AE54" s="161"/>
      <c r="AF54" s="161"/>
      <c r="AG54" s="161"/>
      <c r="AH54" s="161"/>
      <c r="AI54" s="161"/>
      <c r="AJ54" s="161"/>
      <c r="AK54" s="161"/>
      <c r="AL54" s="161"/>
      <c r="AM54" s="161"/>
    </row>
    <row r="55" spans="3:39" ht="21" customHeight="1" x14ac:dyDescent="0.25">
      <c r="C55" s="157">
        <v>15</v>
      </c>
      <c r="D55" s="158" t="s">
        <v>50</v>
      </c>
      <c r="E55" s="34"/>
      <c r="F55" s="34"/>
      <c r="G55" s="34"/>
      <c r="H55" s="9"/>
      <c r="I55" s="34"/>
      <c r="J55" s="44"/>
      <c r="K55" s="34"/>
      <c r="L55" s="45"/>
      <c r="M55" s="14"/>
      <c r="N55" s="14"/>
      <c r="O55" s="14"/>
      <c r="P55" s="14"/>
      <c r="Q55" s="301"/>
      <c r="R55" s="161"/>
      <c r="S55" s="161"/>
      <c r="T55" s="161"/>
      <c r="U55" s="161"/>
      <c r="V55" s="161"/>
      <c r="W55" s="161"/>
      <c r="X55" s="161"/>
      <c r="Y55" s="161"/>
      <c r="Z55" s="161"/>
      <c r="AA55" s="161"/>
      <c r="AB55" s="161"/>
      <c r="AC55" s="161"/>
      <c r="AD55" s="161"/>
      <c r="AE55" s="161"/>
      <c r="AF55" s="161"/>
      <c r="AG55" s="161"/>
      <c r="AH55" s="161"/>
      <c r="AI55" s="161"/>
      <c r="AJ55" s="161"/>
      <c r="AK55" s="161"/>
      <c r="AL55" s="161"/>
      <c r="AM55" s="161"/>
    </row>
    <row r="56" spans="3:39" ht="21" customHeight="1" x14ac:dyDescent="0.25">
      <c r="C56" s="157"/>
      <c r="D56" s="158" t="s">
        <v>48</v>
      </c>
      <c r="E56" s="34"/>
      <c r="F56" s="34"/>
      <c r="G56" s="34"/>
      <c r="H56" s="9"/>
      <c r="I56" s="34"/>
      <c r="J56" s="34"/>
      <c r="K56" s="37">
        <v>67.902940000000001</v>
      </c>
      <c r="L56" s="46">
        <v>72.097059999999999</v>
      </c>
      <c r="M56" s="37">
        <v>3</v>
      </c>
      <c r="N56" s="37">
        <v>140</v>
      </c>
      <c r="O56" s="37">
        <v>32</v>
      </c>
      <c r="P56" s="37">
        <v>-12</v>
      </c>
      <c r="Q56" s="301"/>
      <c r="R56" s="161"/>
      <c r="S56" s="161" t="e">
        <f>ROUND(#REF!,0)</f>
        <v>#REF!</v>
      </c>
      <c r="T56" s="161">
        <f>ROUND(F56,0)</f>
        <v>0</v>
      </c>
      <c r="U56" s="161">
        <f>ROUND(G56,0)</f>
        <v>0</v>
      </c>
      <c r="V56" s="161">
        <f>ROUND(H56,0)</f>
        <v>0</v>
      </c>
      <c r="W56" s="161">
        <f>ROUND(J56,0)</f>
        <v>0</v>
      </c>
      <c r="X56" s="161" t="e">
        <f>ROUND(#REF!,0)</f>
        <v>#REF!</v>
      </c>
      <c r="Y56" s="161">
        <f>ROUND(L56,0)</f>
        <v>72</v>
      </c>
      <c r="Z56" s="161">
        <f>ROUND(M56,0)</f>
        <v>3</v>
      </c>
      <c r="AA56" s="161">
        <f>ROUND(N56,0)</f>
        <v>140</v>
      </c>
      <c r="AB56" s="161">
        <f>ROUND(P56,0)</f>
        <v>-12</v>
      </c>
      <c r="AC56" s="161"/>
      <c r="AD56" s="161"/>
      <c r="AE56" s="161"/>
      <c r="AF56" s="161"/>
      <c r="AG56" s="161"/>
      <c r="AH56" s="161"/>
      <c r="AI56" s="161"/>
      <c r="AJ56" s="161"/>
      <c r="AK56" s="161"/>
      <c r="AL56" s="161"/>
      <c r="AM56" s="161"/>
    </row>
    <row r="57" spans="3:39" ht="21" customHeight="1" x14ac:dyDescent="0.25">
      <c r="C57" s="157"/>
      <c r="D57" s="160" t="s">
        <v>49</v>
      </c>
      <c r="E57" s="38"/>
      <c r="F57" s="38"/>
      <c r="G57" s="38"/>
      <c r="H57" s="40"/>
      <c r="I57" s="38"/>
      <c r="J57" s="38"/>
      <c r="K57" s="38">
        <v>0</v>
      </c>
      <c r="L57" s="47">
        <v>0</v>
      </c>
      <c r="M57" s="43">
        <v>0</v>
      </c>
      <c r="N57" s="43">
        <v>0</v>
      </c>
      <c r="O57" s="43">
        <v>0</v>
      </c>
      <c r="P57" s="43">
        <v>0</v>
      </c>
      <c r="Q57" s="301"/>
      <c r="R57" s="161"/>
      <c r="S57" s="161" t="e">
        <f>ROUND(#REF!,0)</f>
        <v>#REF!</v>
      </c>
      <c r="T57" s="161">
        <f>ROUND(F57,0)</f>
        <v>0</v>
      </c>
      <c r="U57" s="161">
        <f>ROUND(G57,0)</f>
        <v>0</v>
      </c>
      <c r="V57" s="161">
        <f>ROUND(H57,0)</f>
        <v>0</v>
      </c>
      <c r="W57" s="161">
        <f>ROUND(J57,0)</f>
        <v>0</v>
      </c>
      <c r="X57" s="161" t="e">
        <f>ROUND(#REF!,0)</f>
        <v>#REF!</v>
      </c>
      <c r="Y57" s="161">
        <f>ROUND(L57,0)</f>
        <v>0</v>
      </c>
      <c r="Z57" s="161">
        <f>ROUND(M57,0)</f>
        <v>0</v>
      </c>
      <c r="AA57" s="161">
        <f>ROUND(N57,0)</f>
        <v>0</v>
      </c>
      <c r="AB57" s="161">
        <f>ROUND(P57,0)</f>
        <v>0</v>
      </c>
      <c r="AC57" s="161"/>
      <c r="AD57" s="161"/>
      <c r="AE57" s="161"/>
      <c r="AF57" s="161"/>
      <c r="AG57" s="161"/>
      <c r="AH57" s="161"/>
      <c r="AI57" s="161"/>
      <c r="AJ57" s="161"/>
      <c r="AK57" s="161"/>
      <c r="AL57" s="161"/>
      <c r="AM57" s="161"/>
    </row>
    <row r="58" spans="3:39" ht="5.0999999999999996" customHeight="1" x14ac:dyDescent="0.25">
      <c r="C58" s="157"/>
      <c r="D58" s="160"/>
      <c r="E58" s="44"/>
      <c r="F58" s="44"/>
      <c r="G58" s="44"/>
      <c r="H58" s="7"/>
      <c r="I58" s="44"/>
      <c r="J58" s="44"/>
      <c r="K58" s="44"/>
      <c r="L58" s="45"/>
      <c r="M58" s="14"/>
      <c r="N58" s="14"/>
      <c r="O58" s="14"/>
      <c r="P58" s="14"/>
      <c r="Q58" s="301"/>
      <c r="R58" s="161"/>
      <c r="S58" s="161"/>
      <c r="T58" s="161"/>
      <c r="U58" s="161"/>
      <c r="V58" s="161"/>
      <c r="W58" s="161"/>
      <c r="X58" s="161"/>
      <c r="Y58" s="161"/>
      <c r="Z58" s="161"/>
      <c r="AA58" s="161"/>
      <c r="AB58" s="161"/>
      <c r="AC58" s="161"/>
      <c r="AD58" s="161"/>
      <c r="AE58" s="161"/>
      <c r="AF58" s="161"/>
      <c r="AG58" s="161"/>
      <c r="AH58" s="161"/>
      <c r="AI58" s="161"/>
      <c r="AJ58" s="161"/>
      <c r="AK58" s="161"/>
      <c r="AL58" s="161"/>
      <c r="AM58" s="161"/>
    </row>
    <row r="59" spans="3:39" ht="45.75" customHeight="1" x14ac:dyDescent="0.25">
      <c r="C59" s="157">
        <v>16</v>
      </c>
      <c r="D59" s="158" t="s">
        <v>211</v>
      </c>
      <c r="E59" s="34"/>
      <c r="F59" s="34"/>
      <c r="G59" s="34"/>
      <c r="H59" s="9"/>
      <c r="I59" s="34"/>
      <c r="J59" s="44"/>
      <c r="K59" s="34"/>
      <c r="L59" s="45"/>
      <c r="M59" s="14"/>
      <c r="N59" s="14"/>
      <c r="O59" s="14"/>
      <c r="P59" s="14"/>
      <c r="Q59" s="301"/>
      <c r="R59" s="161"/>
      <c r="S59" s="161"/>
      <c r="T59" s="161"/>
      <c r="U59" s="161"/>
      <c r="V59" s="161"/>
      <c r="W59" s="161"/>
      <c r="X59" s="161"/>
      <c r="Y59" s="161"/>
      <c r="Z59" s="161"/>
      <c r="AA59" s="161"/>
      <c r="AB59" s="161"/>
      <c r="AC59" s="161"/>
      <c r="AD59" s="161"/>
      <c r="AE59" s="161"/>
      <c r="AF59" s="161"/>
      <c r="AG59" s="161"/>
      <c r="AH59" s="161"/>
      <c r="AI59" s="161"/>
      <c r="AJ59" s="161"/>
      <c r="AK59" s="161"/>
      <c r="AL59" s="161"/>
      <c r="AM59" s="161"/>
    </row>
    <row r="60" spans="3:39" ht="22.5" customHeight="1" x14ac:dyDescent="0.25">
      <c r="C60" s="157"/>
      <c r="D60" s="158" t="s">
        <v>48</v>
      </c>
      <c r="E60" s="34"/>
      <c r="F60" s="34"/>
      <c r="G60" s="34"/>
      <c r="H60" s="9"/>
      <c r="I60" s="34"/>
      <c r="J60" s="44"/>
      <c r="K60" s="37">
        <v>-847.11288999999897</v>
      </c>
      <c r="L60" s="37">
        <v>-182.88711000000023</v>
      </c>
      <c r="M60" s="37">
        <v>-2825</v>
      </c>
      <c r="N60" s="37">
        <v>-1030</v>
      </c>
      <c r="O60" s="37">
        <v>-5464</v>
      </c>
      <c r="P60" s="37">
        <v>-8697</v>
      </c>
      <c r="Q60" s="301"/>
      <c r="R60" s="161"/>
      <c r="S60" s="161" t="e">
        <f>ROUND(#REF!,0)</f>
        <v>#REF!</v>
      </c>
      <c r="T60" s="161">
        <f>ROUND(F60,0)</f>
        <v>0</v>
      </c>
      <c r="U60" s="161">
        <f>ROUND(G60,0)</f>
        <v>0</v>
      </c>
      <c r="V60" s="161">
        <f>ROUND(H60,0)</f>
        <v>0</v>
      </c>
      <c r="W60" s="161">
        <f>ROUND(J60,0)</f>
        <v>0</v>
      </c>
      <c r="X60" s="161" t="e">
        <f>ROUND(#REF!,0)</f>
        <v>#REF!</v>
      </c>
      <c r="Y60" s="161">
        <f>ROUND(L60,0)</f>
        <v>-183</v>
      </c>
      <c r="Z60" s="161">
        <f>ROUND(M60,0)</f>
        <v>-2825</v>
      </c>
      <c r="AA60" s="161">
        <f>ROUND(N60,0)</f>
        <v>-1030</v>
      </c>
      <c r="AB60" s="161">
        <f>ROUND(P60,0)</f>
        <v>-8697</v>
      </c>
      <c r="AC60" s="161"/>
      <c r="AD60" s="161"/>
      <c r="AE60" s="161"/>
      <c r="AF60" s="161"/>
      <c r="AG60" s="161"/>
      <c r="AH60" s="161"/>
      <c r="AI60" s="161"/>
      <c r="AJ60" s="161"/>
      <c r="AK60" s="161"/>
      <c r="AL60" s="161"/>
      <c r="AM60" s="161"/>
    </row>
    <row r="61" spans="3:39" ht="22.5" customHeight="1" x14ac:dyDescent="0.25">
      <c r="C61" s="157"/>
      <c r="D61" s="160" t="s">
        <v>49</v>
      </c>
      <c r="E61" s="44"/>
      <c r="F61" s="44"/>
      <c r="G61" s="44"/>
      <c r="H61" s="7"/>
      <c r="I61" s="44"/>
      <c r="J61" s="44"/>
      <c r="K61" s="44">
        <v>0</v>
      </c>
      <c r="L61" s="45">
        <v>0</v>
      </c>
      <c r="M61" s="14">
        <v>0</v>
      </c>
      <c r="N61" s="14">
        <v>0</v>
      </c>
      <c r="O61" s="14">
        <v>0</v>
      </c>
      <c r="P61" s="14">
        <v>0</v>
      </c>
      <c r="Q61" s="301"/>
      <c r="R61" s="161"/>
      <c r="S61" s="161" t="e">
        <f>ROUND(#REF!,0)</f>
        <v>#REF!</v>
      </c>
      <c r="T61" s="161">
        <f>ROUND(F61,0)</f>
        <v>0</v>
      </c>
      <c r="U61" s="161">
        <f>ROUND(G61,0)</f>
        <v>0</v>
      </c>
      <c r="V61" s="161">
        <f>ROUND(H61,0)</f>
        <v>0</v>
      </c>
      <c r="W61" s="161">
        <f>ROUND(J61,0)</f>
        <v>0</v>
      </c>
      <c r="X61" s="161" t="e">
        <f>ROUND(#REF!,0)</f>
        <v>#REF!</v>
      </c>
      <c r="Y61" s="161">
        <f>ROUND(L61,0)</f>
        <v>0</v>
      </c>
      <c r="Z61" s="161">
        <f>ROUND(M61,0)</f>
        <v>0</v>
      </c>
      <c r="AA61" s="161">
        <f>ROUND(N61,0)</f>
        <v>0</v>
      </c>
      <c r="AB61" s="161">
        <f>ROUND(P61,0)</f>
        <v>0</v>
      </c>
      <c r="AC61" s="161"/>
      <c r="AD61" s="161"/>
      <c r="AE61" s="161"/>
      <c r="AF61" s="161"/>
      <c r="AG61" s="161"/>
      <c r="AH61" s="161"/>
      <c r="AI61" s="161"/>
      <c r="AJ61" s="161"/>
      <c r="AK61" s="161"/>
      <c r="AL61" s="161"/>
      <c r="AM61" s="161"/>
    </row>
    <row r="62" spans="3:39" ht="5.0999999999999996" customHeight="1" x14ac:dyDescent="0.25">
      <c r="C62" s="166"/>
      <c r="D62" s="167"/>
      <c r="E62" s="48"/>
      <c r="F62" s="48"/>
      <c r="G62" s="48"/>
      <c r="H62" s="26"/>
      <c r="I62" s="48"/>
      <c r="J62" s="48"/>
      <c r="K62" s="48"/>
      <c r="L62" s="49"/>
      <c r="M62" s="50"/>
      <c r="N62" s="50"/>
      <c r="O62" s="50"/>
      <c r="P62" s="50"/>
      <c r="Q62" s="301"/>
      <c r="R62" s="161"/>
      <c r="S62" s="161"/>
      <c r="T62" s="161"/>
      <c r="U62" s="161"/>
      <c r="V62" s="161"/>
      <c r="W62" s="161"/>
      <c r="X62" s="161"/>
      <c r="Y62" s="161"/>
      <c r="Z62" s="161"/>
      <c r="AA62" s="161"/>
      <c r="AB62" s="161"/>
      <c r="AC62" s="161"/>
      <c r="AD62" s="161"/>
      <c r="AE62" s="161"/>
      <c r="AF62" s="161"/>
      <c r="AG62" s="161"/>
      <c r="AH62" s="161"/>
      <c r="AI62" s="161"/>
      <c r="AJ62" s="161"/>
      <c r="AK62" s="161"/>
      <c r="AL62" s="161"/>
      <c r="AM62" s="161"/>
    </row>
    <row r="63" spans="3:39" ht="37.5" customHeight="1" x14ac:dyDescent="0.25">
      <c r="C63" s="157">
        <v>17</v>
      </c>
      <c r="D63" s="168" t="s">
        <v>212</v>
      </c>
      <c r="E63" s="51">
        <v>3806.5794999999998</v>
      </c>
      <c r="F63" s="51">
        <v>3806.5794999999998</v>
      </c>
      <c r="G63" s="51">
        <v>2835</v>
      </c>
      <c r="H63" s="29">
        <v>3806.5794999999998</v>
      </c>
      <c r="I63" s="51">
        <v>2835</v>
      </c>
      <c r="J63" s="51">
        <v>3804</v>
      </c>
      <c r="K63" s="51">
        <v>3806.5794999999998</v>
      </c>
      <c r="L63" s="29">
        <v>3806.5794999999998</v>
      </c>
      <c r="M63" s="29">
        <v>2835</v>
      </c>
      <c r="N63" s="29">
        <v>3806.5794999999998</v>
      </c>
      <c r="O63" s="29">
        <v>2835</v>
      </c>
      <c r="P63" s="29">
        <v>3804</v>
      </c>
      <c r="Q63" s="301"/>
      <c r="R63" s="161"/>
      <c r="S63" s="161" t="e">
        <f>ROUND(#REF!,0)</f>
        <v>#REF!</v>
      </c>
      <c r="T63" s="161">
        <f>ROUND(F63,0)</f>
        <v>3807</v>
      </c>
      <c r="U63" s="161">
        <f>ROUND(G63,0)</f>
        <v>2835</v>
      </c>
      <c r="V63" s="161">
        <f>ROUND(H63,0)</f>
        <v>3807</v>
      </c>
      <c r="W63" s="161">
        <f>ROUND(J63,0)</f>
        <v>3804</v>
      </c>
      <c r="X63" s="161" t="e">
        <f>ROUND(#REF!,0)</f>
        <v>#REF!</v>
      </c>
      <c r="Y63" s="161">
        <f>ROUND(L63,0)</f>
        <v>3807</v>
      </c>
      <c r="Z63" s="161">
        <f>ROUND(M63,0)</f>
        <v>2835</v>
      </c>
      <c r="AA63" s="161">
        <f>ROUND(N63,0)</f>
        <v>3807</v>
      </c>
      <c r="AB63" s="161">
        <f>ROUND(P63,0)</f>
        <v>3804</v>
      </c>
      <c r="AC63" s="161"/>
      <c r="AD63" s="161"/>
      <c r="AE63" s="161"/>
      <c r="AF63" s="161"/>
      <c r="AG63" s="161"/>
      <c r="AH63" s="161"/>
      <c r="AI63" s="161"/>
      <c r="AJ63" s="161"/>
      <c r="AK63" s="161"/>
      <c r="AL63" s="161"/>
      <c r="AM63" s="161"/>
    </row>
    <row r="64" spans="3:39" ht="5.0999999999999996" customHeight="1" x14ac:dyDescent="0.25">
      <c r="C64" s="157"/>
      <c r="D64" s="160"/>
      <c r="E64" s="44"/>
      <c r="F64" s="44"/>
      <c r="G64" s="44"/>
      <c r="H64" s="7"/>
      <c r="I64" s="44"/>
      <c r="J64" s="52"/>
      <c r="K64" s="44"/>
      <c r="L64" s="45"/>
      <c r="M64" s="45"/>
      <c r="N64" s="45"/>
      <c r="O64" s="45"/>
      <c r="P64" s="45"/>
      <c r="Q64" s="301"/>
      <c r="R64" s="161"/>
      <c r="S64" s="161"/>
      <c r="T64" s="161"/>
      <c r="U64" s="161"/>
      <c r="V64" s="161"/>
      <c r="W64" s="161"/>
      <c r="X64" s="161"/>
      <c r="Y64" s="161"/>
      <c r="Z64" s="161"/>
      <c r="AA64" s="161"/>
      <c r="AB64" s="161"/>
      <c r="AC64" s="161"/>
      <c r="AD64" s="161"/>
      <c r="AE64" s="161"/>
      <c r="AF64" s="161"/>
      <c r="AG64" s="161"/>
      <c r="AH64" s="161"/>
      <c r="AI64" s="161"/>
      <c r="AJ64" s="161"/>
      <c r="AK64" s="161"/>
      <c r="AL64" s="161"/>
      <c r="AM64" s="161"/>
    </row>
    <row r="65" spans="3:39" ht="22.5" customHeight="1" x14ac:dyDescent="0.25">
      <c r="C65" s="157">
        <v>18</v>
      </c>
      <c r="D65" s="160" t="s">
        <v>51</v>
      </c>
      <c r="E65" s="44"/>
      <c r="F65" s="44"/>
      <c r="G65" s="44"/>
      <c r="H65" s="7"/>
      <c r="I65" s="44"/>
      <c r="J65" s="53">
        <v>28550</v>
      </c>
      <c r="K65" s="44"/>
      <c r="L65" s="5"/>
      <c r="M65" s="5"/>
      <c r="N65" s="5"/>
      <c r="O65" s="5"/>
      <c r="P65" s="5">
        <v>23765</v>
      </c>
      <c r="Q65" s="301"/>
      <c r="R65" s="161"/>
      <c r="S65" s="161" t="e">
        <f>ROUND(#REF!,0)</f>
        <v>#REF!</v>
      </c>
      <c r="T65" s="161">
        <f>ROUND(F65,0)</f>
        <v>0</v>
      </c>
      <c r="U65" s="161">
        <f>ROUND(G65,0)</f>
        <v>0</v>
      </c>
      <c r="V65" s="161">
        <f>ROUND(H65,0)</f>
        <v>0</v>
      </c>
      <c r="W65" s="161">
        <f>ROUND(J65,0)</f>
        <v>28550</v>
      </c>
      <c r="X65" s="161" t="e">
        <f>ROUND(#REF!,0)</f>
        <v>#REF!</v>
      </c>
      <c r="Y65" s="161">
        <f>ROUND(L65,0)</f>
        <v>0</v>
      </c>
      <c r="Z65" s="161">
        <f>ROUND(M65,0)</f>
        <v>0</v>
      </c>
      <c r="AA65" s="161">
        <f>ROUND(N65,0)</f>
        <v>0</v>
      </c>
      <c r="AB65" s="161">
        <f>ROUND(P65,0)</f>
        <v>23765</v>
      </c>
      <c r="AC65" s="161"/>
      <c r="AD65" s="161"/>
      <c r="AE65" s="161"/>
      <c r="AF65" s="161"/>
      <c r="AG65" s="161"/>
      <c r="AH65" s="161"/>
      <c r="AI65" s="161"/>
      <c r="AJ65" s="161"/>
      <c r="AK65" s="161"/>
      <c r="AL65" s="161"/>
      <c r="AM65" s="161"/>
    </row>
    <row r="66" spans="3:39" ht="5.0999999999999996" customHeight="1" x14ac:dyDescent="0.25">
      <c r="C66" s="157"/>
      <c r="D66" s="160"/>
      <c r="E66" s="44"/>
      <c r="F66" s="44"/>
      <c r="G66" s="44"/>
      <c r="H66" s="7"/>
      <c r="I66" s="44"/>
      <c r="J66" s="44"/>
      <c r="K66" s="44"/>
      <c r="L66" s="45"/>
      <c r="M66" s="14"/>
      <c r="N66" s="14"/>
      <c r="O66" s="14"/>
      <c r="P66" s="14"/>
      <c r="Q66" s="301"/>
      <c r="R66" s="161"/>
      <c r="S66" s="161"/>
      <c r="T66" s="161"/>
      <c r="U66" s="161"/>
      <c r="V66" s="161"/>
      <c r="W66" s="161"/>
      <c r="X66" s="161"/>
      <c r="Y66" s="161"/>
      <c r="Z66" s="161"/>
      <c r="AA66" s="161"/>
      <c r="AB66" s="161"/>
      <c r="AC66" s="161"/>
      <c r="AD66" s="161"/>
    </row>
    <row r="67" spans="3:39" ht="42" customHeight="1" x14ac:dyDescent="0.25">
      <c r="C67" s="169">
        <v>19</v>
      </c>
      <c r="D67" s="158" t="s">
        <v>213</v>
      </c>
      <c r="E67" s="34"/>
      <c r="F67" s="34"/>
      <c r="G67" s="34"/>
      <c r="H67" s="9"/>
      <c r="I67" s="34"/>
      <c r="J67" s="44"/>
      <c r="K67" s="34"/>
      <c r="L67" s="45"/>
      <c r="M67" s="14"/>
      <c r="N67" s="14"/>
      <c r="O67" s="14"/>
      <c r="P67" s="14"/>
      <c r="Q67" s="301"/>
      <c r="R67" s="161"/>
      <c r="S67" s="161"/>
      <c r="T67" s="161"/>
      <c r="U67" s="161"/>
      <c r="V67" s="161"/>
      <c r="W67" s="161"/>
      <c r="X67" s="161"/>
      <c r="Y67" s="161"/>
      <c r="Z67" s="161"/>
      <c r="AA67" s="161"/>
      <c r="AB67" s="161"/>
      <c r="AC67" s="161"/>
      <c r="AD67" s="161"/>
    </row>
    <row r="68" spans="3:39" ht="23.25" customHeight="1" x14ac:dyDescent="0.25">
      <c r="C68" s="157"/>
      <c r="D68" s="160" t="s">
        <v>52</v>
      </c>
      <c r="E68" s="54">
        <v>-6.0114654614169263</v>
      </c>
      <c r="F68" s="55">
        <v>-1.8659806061663031</v>
      </c>
      <c r="G68" s="55">
        <v>-3.1775154845282185</v>
      </c>
      <c r="H68" s="54">
        <v>-7.5462785074743044</v>
      </c>
      <c r="I68" s="55">
        <v>-11.654967152824051</v>
      </c>
      <c r="J68" s="54">
        <v>-22.020460940526533</v>
      </c>
      <c r="K68" s="54">
        <v>-2.404235477690722</v>
      </c>
      <c r="L68" s="54">
        <v>-0.81171112794472255</v>
      </c>
      <c r="M68" s="54">
        <v>-9.98</v>
      </c>
      <c r="N68" s="54">
        <v>-3.0742151301340308</v>
      </c>
      <c r="O68" s="54">
        <v>-19.39</v>
      </c>
      <c r="P68" s="54">
        <v>-27.765346002972262</v>
      </c>
      <c r="Q68" s="301"/>
      <c r="R68" s="161"/>
      <c r="S68" s="161"/>
      <c r="T68" s="161"/>
      <c r="U68" s="161"/>
      <c r="V68" s="161"/>
      <c r="W68" s="161"/>
      <c r="X68" s="161"/>
      <c r="Y68" s="161"/>
      <c r="Z68" s="161"/>
      <c r="AA68" s="161"/>
      <c r="AB68" s="161"/>
      <c r="AC68" s="161"/>
      <c r="AD68" s="161"/>
    </row>
    <row r="69" spans="3:39" ht="23.25" customHeight="1" x14ac:dyDescent="0.25">
      <c r="C69" s="170"/>
      <c r="D69" s="171" t="s">
        <v>53</v>
      </c>
      <c r="E69" s="56">
        <v>-6.0114654614169263</v>
      </c>
      <c r="F69" s="57">
        <v>-1.8659806061663031</v>
      </c>
      <c r="G69" s="57">
        <v>-3.1775154845282185</v>
      </c>
      <c r="H69" s="56">
        <v>-7.5462785074743044</v>
      </c>
      <c r="I69" s="57">
        <v>-11.654967152824051</v>
      </c>
      <c r="J69" s="56">
        <v>-22.020460940526533</v>
      </c>
      <c r="K69" s="56">
        <v>-2.404235477690722</v>
      </c>
      <c r="L69" s="56">
        <v>-0.81171112794472255</v>
      </c>
      <c r="M69" s="56">
        <v>-9.98</v>
      </c>
      <c r="N69" s="56">
        <v>-3.0742151301340308</v>
      </c>
      <c r="O69" s="56">
        <v>-19.39</v>
      </c>
      <c r="P69" s="56">
        <v>-27.765346002972262</v>
      </c>
      <c r="Q69" s="301"/>
      <c r="R69" s="161"/>
      <c r="S69" s="161"/>
      <c r="T69" s="161"/>
      <c r="U69" s="161"/>
      <c r="V69" s="161"/>
      <c r="W69" s="161"/>
      <c r="X69" s="161"/>
      <c r="Y69" s="161"/>
      <c r="Z69" s="161"/>
      <c r="AA69" s="161"/>
      <c r="AB69" s="161"/>
      <c r="AC69" s="161"/>
      <c r="AD69" s="161"/>
    </row>
    <row r="70" spans="3:39" ht="5.0999999999999996" customHeight="1" x14ac:dyDescent="0.3">
      <c r="C70" s="172"/>
      <c r="D70" s="173"/>
      <c r="E70" s="174"/>
      <c r="F70" s="175"/>
      <c r="G70" s="173"/>
      <c r="H70" s="173"/>
      <c r="I70" s="173"/>
      <c r="J70" s="175"/>
      <c r="K70" s="176"/>
      <c r="L70" s="176"/>
      <c r="M70" s="176"/>
      <c r="N70" s="176"/>
      <c r="O70" s="176"/>
      <c r="P70" s="176"/>
    </row>
    <row r="71" spans="3:39" ht="15.75" customHeight="1" x14ac:dyDescent="0.3">
      <c r="C71" s="177"/>
      <c r="D71" s="173"/>
      <c r="F71" s="178"/>
      <c r="G71" s="178"/>
      <c r="H71" s="179"/>
      <c r="I71" s="178"/>
      <c r="J71" s="178"/>
      <c r="K71" s="180"/>
      <c r="L71" s="180"/>
      <c r="M71" s="180"/>
      <c r="N71" s="180"/>
      <c r="O71" s="180"/>
      <c r="P71" s="180"/>
    </row>
  </sheetData>
  <mergeCells count="20">
    <mergeCell ref="X7:AB7"/>
    <mergeCell ref="X8:Z8"/>
    <mergeCell ref="AA8:AB8"/>
    <mergeCell ref="S8:U8"/>
    <mergeCell ref="V8:W8"/>
    <mergeCell ref="C7:C10"/>
    <mergeCell ref="D7:D10"/>
    <mergeCell ref="E7:J7"/>
    <mergeCell ref="K7:P7"/>
    <mergeCell ref="S7:W7"/>
    <mergeCell ref="E8:G8"/>
    <mergeCell ref="H8:I8"/>
    <mergeCell ref="K8:M8"/>
    <mergeCell ref="N8:O8"/>
    <mergeCell ref="AD8:AF8"/>
    <mergeCell ref="AG8:AH8"/>
    <mergeCell ref="AI8:AK8"/>
    <mergeCell ref="AL8:AM8"/>
    <mergeCell ref="AD7:AH7"/>
    <mergeCell ref="AI7:AM7"/>
  </mergeCells>
  <pageMargins left="0.23622047244094491" right="0.25" top="0.33" bottom="0.74803149606299213" header="0.31496062992125984" footer="0.31496062992125984"/>
  <pageSetup paperSize="9" scale="40" orientation="portrait" horizontalDpi="300" verticalDpi="300" r:id="rId1"/>
  <rowBreaks count="1" manualBreakCount="1">
    <brk id="37"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5E7A6-9FB3-4C9A-A16F-B220BC3212E8}">
  <sheetPr>
    <tabColor rgb="FF00B050"/>
  </sheetPr>
  <dimension ref="A1:BH73"/>
  <sheetViews>
    <sheetView showGridLines="0" view="pageBreakPreview" topLeftCell="C1" zoomScale="80" zoomScaleNormal="80" zoomScaleSheetLayoutView="80" workbookViewId="0">
      <selection activeCell="G44" sqref="G44"/>
    </sheetView>
  </sheetViews>
  <sheetFormatPr defaultRowHeight="15" outlineLevelRow="1" x14ac:dyDescent="0.25"/>
  <cols>
    <col min="1" max="1" width="10.5703125" style="184" hidden="1" customWidth="1"/>
    <col min="2" max="2" width="8.7109375" style="184" hidden="1" customWidth="1"/>
    <col min="3" max="3" width="4.85546875" style="184" customWidth="1"/>
    <col min="4" max="4" width="54.7109375" style="184" customWidth="1"/>
    <col min="5" max="6" width="19.7109375" style="184" customWidth="1"/>
    <col min="7" max="7" width="19.7109375" style="186" customWidth="1"/>
    <col min="8" max="8" width="19.7109375" style="184" customWidth="1"/>
    <col min="9" max="16384" width="9.140625" style="184"/>
  </cols>
  <sheetData>
    <row r="1" spans="3:8" ht="15.75" x14ac:dyDescent="0.25">
      <c r="C1" s="182"/>
      <c r="D1" s="182"/>
      <c r="E1" s="182"/>
      <c r="F1" s="182"/>
      <c r="G1" s="183"/>
      <c r="H1" s="182"/>
    </row>
    <row r="2" spans="3:8" ht="20.100000000000001" customHeight="1" x14ac:dyDescent="0.35">
      <c r="C2" s="185" t="s">
        <v>0</v>
      </c>
      <c r="D2" s="182"/>
      <c r="E2" s="182"/>
      <c r="F2" s="182"/>
      <c r="G2" s="183"/>
      <c r="H2" s="182"/>
    </row>
    <row r="3" spans="3:8" ht="20.100000000000001" customHeight="1" x14ac:dyDescent="0.25">
      <c r="C3" s="187" t="s">
        <v>54</v>
      </c>
      <c r="D3" s="188"/>
      <c r="E3" s="189"/>
      <c r="F3" s="189"/>
      <c r="G3" s="189"/>
      <c r="H3" s="190" t="s">
        <v>2</v>
      </c>
    </row>
    <row r="4" spans="3:8" ht="20.25" customHeight="1" x14ac:dyDescent="0.25">
      <c r="C4" s="253" t="s">
        <v>3</v>
      </c>
      <c r="D4" s="256" t="s">
        <v>4</v>
      </c>
      <c r="E4" s="259" t="s">
        <v>5</v>
      </c>
      <c r="F4" s="259"/>
      <c r="G4" s="260" t="s">
        <v>6</v>
      </c>
      <c r="H4" s="261"/>
    </row>
    <row r="5" spans="3:8" ht="20.25" customHeight="1" x14ac:dyDescent="0.25">
      <c r="C5" s="254"/>
      <c r="D5" s="257"/>
      <c r="E5" s="191">
        <v>44834</v>
      </c>
      <c r="F5" s="191">
        <v>44651</v>
      </c>
      <c r="G5" s="191">
        <v>44834</v>
      </c>
      <c r="H5" s="191">
        <v>44651</v>
      </c>
    </row>
    <row r="6" spans="3:8" ht="18.75" x14ac:dyDescent="0.25">
      <c r="C6" s="255"/>
      <c r="D6" s="258"/>
      <c r="E6" s="192" t="s">
        <v>12</v>
      </c>
      <c r="F6" s="192" t="s">
        <v>11</v>
      </c>
      <c r="G6" s="192" t="s">
        <v>12</v>
      </c>
      <c r="H6" s="192" t="s">
        <v>11</v>
      </c>
    </row>
    <row r="7" spans="3:8" ht="9.9499999999999993" customHeight="1" outlineLevel="1" x14ac:dyDescent="0.3">
      <c r="C7" s="193"/>
      <c r="D7" s="194"/>
      <c r="E7" s="195"/>
      <c r="F7" s="195"/>
      <c r="G7" s="196"/>
      <c r="H7" s="195"/>
    </row>
    <row r="8" spans="3:8" ht="18.75" x14ac:dyDescent="0.3">
      <c r="C8" s="197"/>
      <c r="D8" s="58" t="s">
        <v>55</v>
      </c>
      <c r="E8" s="59"/>
      <c r="F8" s="198"/>
      <c r="G8" s="199"/>
      <c r="H8" s="198"/>
    </row>
    <row r="9" spans="3:8" ht="18.75" x14ac:dyDescent="0.3">
      <c r="C9" s="197" t="s">
        <v>56</v>
      </c>
      <c r="D9" s="58" t="s">
        <v>57</v>
      </c>
      <c r="E9" s="59"/>
      <c r="F9" s="59"/>
      <c r="G9" s="60"/>
      <c r="H9" s="59"/>
    </row>
    <row r="10" spans="3:8" ht="18.75" x14ac:dyDescent="0.3">
      <c r="C10" s="200"/>
      <c r="D10" s="61" t="s">
        <v>58</v>
      </c>
      <c r="E10" s="62">
        <v>9580.4859575409773</v>
      </c>
      <c r="F10" s="62">
        <v>10509</v>
      </c>
      <c r="G10" s="63">
        <v>10254.317870440567</v>
      </c>
      <c r="H10" s="62">
        <v>11192</v>
      </c>
    </row>
    <row r="11" spans="3:8" ht="18.75" x14ac:dyDescent="0.3">
      <c r="C11" s="200"/>
      <c r="D11" s="61" t="s">
        <v>59</v>
      </c>
      <c r="E11" s="62">
        <v>639.3712402000001</v>
      </c>
      <c r="F11" s="64">
        <v>904</v>
      </c>
      <c r="G11" s="63">
        <v>639.3712402000001</v>
      </c>
      <c r="H11" s="62">
        <v>904</v>
      </c>
    </row>
    <row r="12" spans="3:8" ht="18.75" x14ac:dyDescent="0.3">
      <c r="C12" s="200"/>
      <c r="D12" s="61" t="s">
        <v>60</v>
      </c>
      <c r="E12" s="62">
        <v>2521.8214800000001</v>
      </c>
      <c r="F12" s="64">
        <v>510</v>
      </c>
      <c r="G12" s="63">
        <v>2662.9724799999999</v>
      </c>
      <c r="H12" s="62">
        <v>707</v>
      </c>
    </row>
    <row r="13" spans="3:8" ht="18.75" x14ac:dyDescent="0.3">
      <c r="C13" s="200"/>
      <c r="D13" s="61" t="s">
        <v>61</v>
      </c>
      <c r="E13" s="62">
        <v>340.17439000000002</v>
      </c>
      <c r="F13" s="62">
        <v>340</v>
      </c>
      <c r="G13" s="63">
        <v>2310.8996095888997</v>
      </c>
      <c r="H13" s="62">
        <v>2311</v>
      </c>
    </row>
    <row r="14" spans="3:8" ht="18.75" customHeight="1" x14ac:dyDescent="0.3">
      <c r="C14" s="200"/>
      <c r="D14" s="61" t="s">
        <v>62</v>
      </c>
      <c r="E14" s="62">
        <v>71.102890000000002</v>
      </c>
      <c r="F14" s="64">
        <v>77</v>
      </c>
      <c r="G14" s="63">
        <v>259.58650543055558</v>
      </c>
      <c r="H14" s="62">
        <v>281</v>
      </c>
    </row>
    <row r="15" spans="3:8" ht="18.75" x14ac:dyDescent="0.3">
      <c r="C15" s="200"/>
      <c r="D15" s="65" t="s">
        <v>63</v>
      </c>
      <c r="E15" s="62"/>
      <c r="F15" s="62"/>
      <c r="G15" s="63"/>
      <c r="H15" s="62"/>
    </row>
    <row r="16" spans="3:8" ht="18.75" customHeight="1" x14ac:dyDescent="0.3">
      <c r="C16" s="197"/>
      <c r="D16" s="66" t="s">
        <v>64</v>
      </c>
      <c r="E16" s="62">
        <v>11693.981297999999</v>
      </c>
      <c r="F16" s="62">
        <v>12545</v>
      </c>
      <c r="G16" s="63">
        <v>2450.8943149067832</v>
      </c>
      <c r="H16" s="62">
        <v>2226</v>
      </c>
    </row>
    <row r="17" spans="3:8" ht="18.75" x14ac:dyDescent="0.3">
      <c r="C17" s="200"/>
      <c r="D17" s="66" t="s">
        <v>65</v>
      </c>
      <c r="E17" s="62">
        <v>0</v>
      </c>
      <c r="F17" s="62">
        <v>0</v>
      </c>
      <c r="G17" s="63">
        <v>0</v>
      </c>
      <c r="H17" s="62">
        <v>0</v>
      </c>
    </row>
    <row r="18" spans="3:8" ht="18.75" x14ac:dyDescent="0.3">
      <c r="C18" s="200"/>
      <c r="D18" s="66" t="s">
        <v>66</v>
      </c>
      <c r="E18" s="62">
        <v>651.42537000000004</v>
      </c>
      <c r="F18" s="62">
        <v>653</v>
      </c>
      <c r="G18" s="63">
        <v>696.74180000000001</v>
      </c>
      <c r="H18" s="62">
        <v>752</v>
      </c>
    </row>
    <row r="19" spans="3:8" ht="18.75" x14ac:dyDescent="0.3">
      <c r="C19" s="200"/>
      <c r="D19" s="61" t="s">
        <v>67</v>
      </c>
      <c r="E19" s="62">
        <v>3616.1530060000005</v>
      </c>
      <c r="F19" s="62">
        <v>3282</v>
      </c>
      <c r="G19" s="63">
        <v>4051.4913704999999</v>
      </c>
      <c r="H19" s="62">
        <v>3738</v>
      </c>
    </row>
    <row r="20" spans="3:8" ht="18.75" x14ac:dyDescent="0.3">
      <c r="C20" s="200"/>
      <c r="D20" s="61" t="s">
        <v>68</v>
      </c>
      <c r="E20" s="62">
        <v>9727.1750047626447</v>
      </c>
      <c r="F20" s="62">
        <v>9197</v>
      </c>
      <c r="G20" s="63">
        <v>10428.137094762646</v>
      </c>
      <c r="H20" s="62">
        <v>10054</v>
      </c>
    </row>
    <row r="21" spans="3:8" ht="18.75" x14ac:dyDescent="0.3">
      <c r="C21" s="200"/>
      <c r="D21" s="67" t="s">
        <v>69</v>
      </c>
      <c r="E21" s="62">
        <v>228.23441</v>
      </c>
      <c r="F21" s="62">
        <v>136</v>
      </c>
      <c r="G21" s="63">
        <v>257.70873490000002</v>
      </c>
      <c r="H21" s="62">
        <v>163</v>
      </c>
    </row>
    <row r="22" spans="3:8" ht="18.75" x14ac:dyDescent="0.3">
      <c r="C22" s="200"/>
      <c r="D22" s="68" t="s">
        <v>70</v>
      </c>
      <c r="E22" s="69">
        <v>39067.925046503624</v>
      </c>
      <c r="F22" s="69">
        <v>38153</v>
      </c>
      <c r="G22" s="70">
        <v>34012.12102072945</v>
      </c>
      <c r="H22" s="69">
        <v>32328</v>
      </c>
    </row>
    <row r="23" spans="3:8" ht="18.75" x14ac:dyDescent="0.3">
      <c r="C23" s="197"/>
      <c r="D23" s="68"/>
      <c r="E23" s="72"/>
      <c r="F23" s="72"/>
      <c r="G23" s="73"/>
      <c r="H23" s="72"/>
    </row>
    <row r="24" spans="3:8" ht="18.75" x14ac:dyDescent="0.3">
      <c r="C24" s="197" t="s">
        <v>71</v>
      </c>
      <c r="D24" s="58" t="s">
        <v>72</v>
      </c>
      <c r="E24" s="72"/>
      <c r="F24" s="72"/>
      <c r="G24" s="73"/>
      <c r="H24" s="72"/>
    </row>
    <row r="25" spans="3:8" ht="21" customHeight="1" x14ac:dyDescent="0.3">
      <c r="C25" s="200"/>
      <c r="D25" s="61" t="s">
        <v>73</v>
      </c>
      <c r="E25" s="62">
        <v>740.08046999999999</v>
      </c>
      <c r="F25" s="62">
        <v>549</v>
      </c>
      <c r="G25" s="63">
        <v>1285.7049400000001</v>
      </c>
      <c r="H25" s="62">
        <v>877</v>
      </c>
    </row>
    <row r="26" spans="3:8" ht="21" customHeight="1" x14ac:dyDescent="0.3">
      <c r="C26" s="200"/>
      <c r="D26" s="65" t="s">
        <v>74</v>
      </c>
      <c r="E26" s="62"/>
      <c r="F26" s="62"/>
      <c r="G26" s="63"/>
      <c r="H26" s="62"/>
    </row>
    <row r="27" spans="3:8" ht="21" customHeight="1" x14ac:dyDescent="0.3">
      <c r="C27" s="200"/>
      <c r="D27" s="66" t="s">
        <v>75</v>
      </c>
      <c r="E27" s="62">
        <v>0</v>
      </c>
      <c r="F27" s="62">
        <v>2044</v>
      </c>
      <c r="G27" s="63">
        <v>432.85185000000001</v>
      </c>
      <c r="H27" s="62">
        <v>2548</v>
      </c>
    </row>
    <row r="28" spans="3:8" ht="21" customHeight="1" x14ac:dyDescent="0.3">
      <c r="C28" s="200"/>
      <c r="D28" s="66" t="s">
        <v>76</v>
      </c>
      <c r="E28" s="62">
        <v>4547.3931199999997</v>
      </c>
      <c r="F28" s="62">
        <v>2139</v>
      </c>
      <c r="G28" s="63">
        <v>5480.4796304999991</v>
      </c>
      <c r="H28" s="62">
        <v>3431</v>
      </c>
    </row>
    <row r="29" spans="3:8" ht="21" customHeight="1" x14ac:dyDescent="0.3">
      <c r="C29" s="200"/>
      <c r="D29" s="66" t="s">
        <v>77</v>
      </c>
      <c r="E29" s="62">
        <v>349.38933859999997</v>
      </c>
      <c r="F29" s="62">
        <v>335</v>
      </c>
      <c r="G29" s="63">
        <v>2141.4881473402702</v>
      </c>
      <c r="H29" s="62">
        <v>1525</v>
      </c>
    </row>
    <row r="30" spans="3:8" ht="21" customHeight="1" x14ac:dyDescent="0.3">
      <c r="C30" s="200"/>
      <c r="D30" s="66" t="s">
        <v>78</v>
      </c>
      <c r="E30" s="74">
        <v>5292.1626500000002</v>
      </c>
      <c r="F30" s="74">
        <v>5255</v>
      </c>
      <c r="G30" s="75">
        <v>7574.3816699999998</v>
      </c>
      <c r="H30" s="74">
        <v>7364</v>
      </c>
    </row>
    <row r="31" spans="3:8" ht="21" customHeight="1" x14ac:dyDescent="0.3">
      <c r="C31" s="200"/>
      <c r="D31" s="66" t="s">
        <v>79</v>
      </c>
      <c r="E31" s="62">
        <v>453.85397999999998</v>
      </c>
      <c r="F31" s="62">
        <v>454</v>
      </c>
      <c r="G31" s="63">
        <v>3.8034699999999999</v>
      </c>
      <c r="H31" s="62">
        <v>0</v>
      </c>
    </row>
    <row r="32" spans="3:8" ht="21" customHeight="1" x14ac:dyDescent="0.3">
      <c r="C32" s="200"/>
      <c r="D32" s="66" t="s">
        <v>81</v>
      </c>
      <c r="E32" s="62">
        <v>700.50549409999996</v>
      </c>
      <c r="F32" s="62">
        <v>518</v>
      </c>
      <c r="G32" s="63">
        <v>704.15348662207987</v>
      </c>
      <c r="H32" s="62">
        <v>562</v>
      </c>
    </row>
    <row r="33" spans="3:8" ht="21" customHeight="1" x14ac:dyDescent="0.3">
      <c r="C33" s="197"/>
      <c r="D33" s="61" t="s">
        <v>80</v>
      </c>
      <c r="E33" s="76">
        <v>1787.6307734999996</v>
      </c>
      <c r="F33" s="76">
        <v>3380</v>
      </c>
      <c r="G33" s="77">
        <v>2955.8727340579599</v>
      </c>
      <c r="H33" s="76">
        <v>4451</v>
      </c>
    </row>
    <row r="34" spans="3:8" ht="21" customHeight="1" x14ac:dyDescent="0.3">
      <c r="C34" s="197"/>
      <c r="D34" s="68" t="s">
        <v>82</v>
      </c>
      <c r="E34" s="72">
        <v>13871.015826199999</v>
      </c>
      <c r="F34" s="72">
        <v>14674</v>
      </c>
      <c r="G34" s="73">
        <v>20577.735928520306</v>
      </c>
      <c r="H34" s="72">
        <v>20758</v>
      </c>
    </row>
    <row r="35" spans="3:8" ht="9.9499999999999993" customHeight="1" x14ac:dyDescent="0.3">
      <c r="C35" s="200"/>
      <c r="D35" s="78"/>
      <c r="E35" s="72"/>
      <c r="F35" s="72"/>
      <c r="G35" s="73"/>
      <c r="H35" s="72"/>
    </row>
    <row r="36" spans="3:8" ht="22.5" customHeight="1" x14ac:dyDescent="0.3">
      <c r="C36" s="201"/>
      <c r="D36" s="79" t="s">
        <v>83</v>
      </c>
      <c r="E36" s="80">
        <v>52938.940872703621</v>
      </c>
      <c r="F36" s="80">
        <v>52827</v>
      </c>
      <c r="G36" s="81">
        <v>54589.856949249755</v>
      </c>
      <c r="H36" s="80">
        <v>53086</v>
      </c>
    </row>
    <row r="37" spans="3:8" ht="9.9499999999999993" customHeight="1" x14ac:dyDescent="0.3">
      <c r="C37" s="202"/>
      <c r="D37" s="82"/>
      <c r="E37" s="69"/>
      <c r="F37" s="69"/>
      <c r="G37" s="70"/>
      <c r="H37" s="69"/>
    </row>
    <row r="38" spans="3:8" ht="18.75" x14ac:dyDescent="0.3">
      <c r="C38" s="200"/>
      <c r="D38" s="58" t="s">
        <v>84</v>
      </c>
      <c r="E38" s="72"/>
      <c r="F38" s="72"/>
      <c r="G38" s="73"/>
      <c r="H38" s="72"/>
    </row>
    <row r="39" spans="3:8" ht="20.25" customHeight="1" x14ac:dyDescent="0.3">
      <c r="C39" s="197" t="s">
        <v>85</v>
      </c>
      <c r="D39" s="83" t="s">
        <v>86</v>
      </c>
      <c r="E39" s="72"/>
      <c r="F39" s="72"/>
      <c r="G39" s="73"/>
      <c r="H39" s="72"/>
    </row>
    <row r="40" spans="3:8" ht="20.25" customHeight="1" x14ac:dyDescent="0.3">
      <c r="C40" s="200"/>
      <c r="D40" s="61" t="s">
        <v>87</v>
      </c>
      <c r="E40" s="62">
        <v>3806.5794999999998</v>
      </c>
      <c r="F40" s="62">
        <v>3804</v>
      </c>
      <c r="G40" s="63">
        <v>3806.5795000000007</v>
      </c>
      <c r="H40" s="62">
        <v>3804</v>
      </c>
    </row>
    <row r="41" spans="3:8" ht="20.25" customHeight="1" x14ac:dyDescent="0.3">
      <c r="C41" s="200"/>
      <c r="D41" s="67" t="s">
        <v>51</v>
      </c>
      <c r="E41" s="62">
        <v>25753.636649321044</v>
      </c>
      <c r="F41" s="62">
        <v>28550</v>
      </c>
      <c r="G41" s="63">
        <v>22809.128528924612</v>
      </c>
      <c r="H41" s="62">
        <v>23765</v>
      </c>
    </row>
    <row r="42" spans="3:8" ht="20.25" customHeight="1" x14ac:dyDescent="0.3">
      <c r="C42" s="200"/>
      <c r="D42" s="84" t="s">
        <v>88</v>
      </c>
      <c r="E42" s="69">
        <v>29561.216149321044</v>
      </c>
      <c r="F42" s="69">
        <v>32354</v>
      </c>
      <c r="G42" s="70">
        <v>26615.708028924611</v>
      </c>
      <c r="H42" s="69">
        <v>27569</v>
      </c>
    </row>
    <row r="43" spans="3:8" ht="20.25" customHeight="1" x14ac:dyDescent="0.3">
      <c r="C43" s="200"/>
      <c r="D43" s="67" t="s">
        <v>89</v>
      </c>
      <c r="E43" s="62">
        <v>0</v>
      </c>
      <c r="F43" s="62">
        <v>0</v>
      </c>
      <c r="G43" s="63">
        <v>0</v>
      </c>
      <c r="H43" s="203"/>
    </row>
    <row r="44" spans="3:8" ht="20.25" customHeight="1" x14ac:dyDescent="0.3">
      <c r="C44" s="197"/>
      <c r="D44" s="84" t="s">
        <v>90</v>
      </c>
      <c r="E44" s="85">
        <v>29561.216149321044</v>
      </c>
      <c r="F44" s="85">
        <v>32354</v>
      </c>
      <c r="G44" s="86">
        <v>26615.708028924611</v>
      </c>
      <c r="H44" s="85">
        <v>27569</v>
      </c>
    </row>
    <row r="45" spans="3:8" ht="9.9499999999999993" customHeight="1" x14ac:dyDescent="0.3">
      <c r="C45" s="197"/>
      <c r="D45" s="61"/>
      <c r="E45" s="72"/>
      <c r="F45" s="72"/>
      <c r="G45" s="73"/>
      <c r="H45" s="72"/>
    </row>
    <row r="46" spans="3:8" ht="18.75" x14ac:dyDescent="0.3">
      <c r="C46" s="197"/>
      <c r="D46" s="84" t="s">
        <v>91</v>
      </c>
      <c r="E46" s="72"/>
      <c r="F46" s="72"/>
      <c r="G46" s="73"/>
      <c r="H46" s="72"/>
    </row>
    <row r="47" spans="3:8" ht="18.75" customHeight="1" x14ac:dyDescent="0.3">
      <c r="C47" s="197" t="s">
        <v>92</v>
      </c>
      <c r="D47" s="58" t="s">
        <v>93</v>
      </c>
      <c r="E47" s="72"/>
      <c r="F47" s="72"/>
      <c r="G47" s="73"/>
      <c r="H47" s="72"/>
    </row>
    <row r="48" spans="3:8" ht="21" customHeight="1" x14ac:dyDescent="0.3">
      <c r="C48" s="200"/>
      <c r="D48" s="65" t="s">
        <v>94</v>
      </c>
      <c r="E48" s="72"/>
      <c r="F48" s="72"/>
      <c r="G48" s="73"/>
      <c r="H48" s="72"/>
    </row>
    <row r="49" spans="3:8" ht="18.75" x14ac:dyDescent="0.3">
      <c r="C49" s="200"/>
      <c r="D49" s="66" t="s">
        <v>95</v>
      </c>
      <c r="E49" s="62">
        <v>4693.8449600000004</v>
      </c>
      <c r="F49" s="62">
        <v>5052</v>
      </c>
      <c r="G49" s="63">
        <v>4693.8449600000004</v>
      </c>
      <c r="H49" s="62">
        <v>5052</v>
      </c>
    </row>
    <row r="50" spans="3:8" ht="18.75" x14ac:dyDescent="0.3">
      <c r="C50" s="200"/>
      <c r="D50" s="66" t="s">
        <v>96</v>
      </c>
      <c r="E50" s="62">
        <v>2152.7046700000001</v>
      </c>
      <c r="F50" s="62">
        <v>219</v>
      </c>
      <c r="G50" s="63">
        <v>2317.4260166076542</v>
      </c>
      <c r="H50" s="62">
        <v>336</v>
      </c>
    </row>
    <row r="51" spans="3:8" ht="18.75" x14ac:dyDescent="0.3">
      <c r="C51" s="200"/>
      <c r="D51" s="66" t="s">
        <v>97</v>
      </c>
      <c r="E51" s="62">
        <v>2997.0400454400001</v>
      </c>
      <c r="F51" s="62">
        <v>3002</v>
      </c>
      <c r="G51" s="63">
        <v>3011.6477574400001</v>
      </c>
      <c r="H51" s="87">
        <v>2960</v>
      </c>
    </row>
    <row r="52" spans="3:8" ht="18.75" x14ac:dyDescent="0.3">
      <c r="C52" s="200"/>
      <c r="D52" s="67" t="s">
        <v>98</v>
      </c>
      <c r="E52" s="87">
        <v>777.49841000000004</v>
      </c>
      <c r="F52" s="87">
        <v>751</v>
      </c>
      <c r="G52" s="88">
        <v>1080.55819</v>
      </c>
      <c r="H52" s="62">
        <v>1027</v>
      </c>
    </row>
    <row r="53" spans="3:8" ht="18.75" x14ac:dyDescent="0.3">
      <c r="C53" s="200"/>
      <c r="D53" s="61" t="s">
        <v>99</v>
      </c>
      <c r="E53" s="62">
        <v>0</v>
      </c>
      <c r="F53" s="62">
        <v>0</v>
      </c>
      <c r="G53" s="63">
        <v>766.80503068482983</v>
      </c>
      <c r="H53" s="62">
        <v>531</v>
      </c>
    </row>
    <row r="54" spans="3:8" ht="18.75" x14ac:dyDescent="0.3">
      <c r="C54" s="200"/>
      <c r="D54" s="67" t="s">
        <v>100</v>
      </c>
      <c r="E54" s="62">
        <v>452.64619439999996</v>
      </c>
      <c r="F54" s="62">
        <v>461</v>
      </c>
      <c r="G54" s="63">
        <v>458.87442439999995</v>
      </c>
      <c r="H54" s="89">
        <v>515</v>
      </c>
    </row>
    <row r="55" spans="3:8" ht="18.75" customHeight="1" x14ac:dyDescent="0.3">
      <c r="C55" s="200"/>
      <c r="D55" s="84" t="s">
        <v>101</v>
      </c>
      <c r="E55" s="69">
        <v>11073.73427984</v>
      </c>
      <c r="F55" s="69">
        <v>9485</v>
      </c>
      <c r="G55" s="70">
        <v>12330.156379132484</v>
      </c>
      <c r="H55" s="69">
        <v>10421</v>
      </c>
    </row>
    <row r="56" spans="3:8" ht="9.9499999999999993" customHeight="1" x14ac:dyDescent="0.3">
      <c r="C56" s="200"/>
      <c r="D56" s="61"/>
      <c r="E56" s="72"/>
      <c r="F56" s="72"/>
      <c r="G56" s="73"/>
      <c r="H56" s="204"/>
    </row>
    <row r="57" spans="3:8" ht="18.75" x14ac:dyDescent="0.3">
      <c r="C57" s="197" t="s">
        <v>102</v>
      </c>
      <c r="D57" s="90" t="s">
        <v>103</v>
      </c>
      <c r="E57" s="72"/>
      <c r="F57" s="72"/>
      <c r="G57" s="73"/>
      <c r="H57" s="72"/>
    </row>
    <row r="58" spans="3:8" ht="18.75" x14ac:dyDescent="0.3">
      <c r="C58" s="205"/>
      <c r="D58" s="65" t="s">
        <v>94</v>
      </c>
      <c r="E58" s="72"/>
      <c r="F58" s="72"/>
      <c r="G58" s="73"/>
      <c r="H58" s="72"/>
    </row>
    <row r="59" spans="3:8" ht="18.75" x14ac:dyDescent="0.3">
      <c r="C59" s="193"/>
      <c r="D59" s="91" t="s">
        <v>95</v>
      </c>
      <c r="E59" s="62">
        <v>3635.42812</v>
      </c>
      <c r="F59" s="62">
        <v>3642</v>
      </c>
      <c r="G59" s="63">
        <v>3635.42812</v>
      </c>
      <c r="H59" s="62">
        <v>3642</v>
      </c>
    </row>
    <row r="60" spans="3:8" ht="18.75" x14ac:dyDescent="0.3">
      <c r="C60" s="193"/>
      <c r="D60" s="91" t="s">
        <v>96</v>
      </c>
      <c r="E60" s="62">
        <v>436.74955</v>
      </c>
      <c r="F60" s="62">
        <v>349</v>
      </c>
      <c r="G60" s="63">
        <v>460.31900339234591</v>
      </c>
      <c r="H60" s="62">
        <v>485</v>
      </c>
    </row>
    <row r="61" spans="3:8" ht="18.75" x14ac:dyDescent="0.3">
      <c r="C61" s="193"/>
      <c r="D61" s="66" t="s">
        <v>104</v>
      </c>
      <c r="E61" s="62"/>
      <c r="F61" s="62"/>
      <c r="G61" s="63"/>
      <c r="H61" s="74"/>
    </row>
    <row r="62" spans="3:8" ht="37.5" x14ac:dyDescent="0.3">
      <c r="C62" s="193"/>
      <c r="D62" s="92" t="s">
        <v>105</v>
      </c>
      <c r="E62" s="74">
        <v>0</v>
      </c>
      <c r="F62" s="74">
        <v>0</v>
      </c>
      <c r="G62" s="75">
        <v>0</v>
      </c>
      <c r="H62" s="74">
        <v>0</v>
      </c>
    </row>
    <row r="63" spans="3:8" ht="56.25" x14ac:dyDescent="0.3">
      <c r="C63" s="193"/>
      <c r="D63" s="92" t="s">
        <v>106</v>
      </c>
      <c r="E63" s="93">
        <v>4748.9368323227127</v>
      </c>
      <c r="F63" s="93">
        <v>3604</v>
      </c>
      <c r="G63" s="94">
        <v>6949.8782290227118</v>
      </c>
      <c r="H63" s="93">
        <v>5672</v>
      </c>
    </row>
    <row r="64" spans="3:8" ht="18.75" x14ac:dyDescent="0.3">
      <c r="C64" s="193"/>
      <c r="D64" s="66" t="s">
        <v>107</v>
      </c>
      <c r="E64" s="62">
        <v>1506.5285525599998</v>
      </c>
      <c r="F64" s="62">
        <v>1690</v>
      </c>
      <c r="G64" s="63">
        <v>1675.8046925599999</v>
      </c>
      <c r="H64" s="87">
        <v>2116</v>
      </c>
    </row>
    <row r="65" spans="3:8" ht="18.75" x14ac:dyDescent="0.3">
      <c r="C65" s="193"/>
      <c r="D65" s="67" t="s">
        <v>98</v>
      </c>
      <c r="E65" s="87">
        <v>488.40881999999999</v>
      </c>
      <c r="F65" s="87">
        <v>484</v>
      </c>
      <c r="G65" s="88">
        <v>544.49928999999997</v>
      </c>
      <c r="H65" s="87">
        <v>527</v>
      </c>
    </row>
    <row r="66" spans="3:8" ht="18.75" x14ac:dyDescent="0.3">
      <c r="C66" s="193"/>
      <c r="D66" s="67" t="s">
        <v>108</v>
      </c>
      <c r="E66" s="87">
        <v>1487.9385679</v>
      </c>
      <c r="F66" s="87">
        <v>1219</v>
      </c>
      <c r="G66" s="88">
        <v>2379.0638191999997</v>
      </c>
      <c r="H66" s="89">
        <v>2654</v>
      </c>
    </row>
    <row r="67" spans="3:8" ht="18.75" x14ac:dyDescent="0.3">
      <c r="C67" s="193"/>
      <c r="D67" s="84" t="s">
        <v>109</v>
      </c>
      <c r="E67" s="69">
        <v>12303.990442782713</v>
      </c>
      <c r="F67" s="69">
        <v>10988</v>
      </c>
      <c r="G67" s="70">
        <v>15643.993154175056</v>
      </c>
      <c r="H67" s="69">
        <v>15096</v>
      </c>
    </row>
    <row r="68" spans="3:8" ht="9.9499999999999993" customHeight="1" x14ac:dyDescent="0.3">
      <c r="C68" s="193"/>
      <c r="D68" s="84"/>
      <c r="E68" s="72"/>
      <c r="F68" s="72"/>
      <c r="G68" s="73"/>
      <c r="H68" s="204"/>
    </row>
    <row r="69" spans="3:8" ht="18.75" x14ac:dyDescent="0.3">
      <c r="C69" s="197" t="s">
        <v>110</v>
      </c>
      <c r="D69" s="84" t="s">
        <v>111</v>
      </c>
      <c r="E69" s="69">
        <v>23377.724722622712</v>
      </c>
      <c r="F69" s="69">
        <v>20473</v>
      </c>
      <c r="G69" s="70">
        <v>27974.14953330754</v>
      </c>
      <c r="H69" s="69">
        <v>25517</v>
      </c>
    </row>
    <row r="70" spans="3:8" ht="9.9499999999999993" customHeight="1" x14ac:dyDescent="0.3">
      <c r="C70" s="193"/>
      <c r="D70" s="84"/>
      <c r="E70" s="95"/>
      <c r="F70" s="95"/>
      <c r="G70" s="96"/>
      <c r="H70" s="95"/>
    </row>
    <row r="71" spans="3:8" ht="18.75" x14ac:dyDescent="0.3">
      <c r="C71" s="206"/>
      <c r="D71" s="79" t="s">
        <v>112</v>
      </c>
      <c r="E71" s="80">
        <v>52938.940871943756</v>
      </c>
      <c r="F71" s="80">
        <v>52827</v>
      </c>
      <c r="G71" s="81">
        <v>54589.857562232151</v>
      </c>
      <c r="H71" s="80">
        <v>53086</v>
      </c>
    </row>
    <row r="72" spans="3:8" ht="18.75" x14ac:dyDescent="0.3">
      <c r="C72" s="207"/>
      <c r="D72" s="84"/>
      <c r="E72" s="71"/>
      <c r="F72" s="71"/>
      <c r="G72" s="71"/>
      <c r="H72" s="71"/>
    </row>
    <row r="73" spans="3:8" ht="10.5" customHeight="1" x14ac:dyDescent="0.3">
      <c r="C73" s="208"/>
      <c r="D73" s="208"/>
    </row>
  </sheetData>
  <mergeCells count="4">
    <mergeCell ref="C4:C6"/>
    <mergeCell ref="D4:D6"/>
    <mergeCell ref="E4:F4"/>
    <mergeCell ref="G4:H4"/>
  </mergeCells>
  <pageMargins left="0.31" right="0.2" top="0.23" bottom="0.74803149606299213" header="0.21" footer="0.31496062992125984"/>
  <pageSetup paperSize="9" scale="69" orientation="portrait" horizontalDpi="300" verticalDpi="300" r:id="rId1"/>
  <rowBreaks count="1" manualBreakCount="1">
    <brk id="36" min="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211F-9E68-4E1B-B07A-40343244FDD6}">
  <sheetPr>
    <tabColor rgb="FF00B050"/>
  </sheetPr>
  <dimension ref="A1:Q85"/>
  <sheetViews>
    <sheetView showGridLines="0" view="pageBreakPreview" topLeftCell="C1" zoomScale="90" zoomScaleNormal="80" zoomScaleSheetLayoutView="90" workbookViewId="0">
      <selection activeCell="E19" sqref="E19"/>
    </sheetView>
  </sheetViews>
  <sheetFormatPr defaultRowHeight="18.75" x14ac:dyDescent="0.3"/>
  <cols>
    <col min="1" max="1" width="7.28515625" style="4" hidden="1" customWidth="1"/>
    <col min="2" max="2" width="8.7109375" style="4" hidden="1" customWidth="1"/>
    <col min="3" max="3" width="7.5703125" style="4" customWidth="1"/>
    <col min="4" max="4" width="77.140625" style="4" customWidth="1"/>
    <col min="5" max="5" width="18.28515625" style="4" customWidth="1"/>
    <col min="6" max="6" width="16.28515625" style="4" customWidth="1"/>
    <col min="7" max="7" width="16" style="132" customWidth="1"/>
    <col min="8" max="8" width="16.42578125" style="4" customWidth="1"/>
    <col min="9" max="16384" width="9.140625" style="4"/>
  </cols>
  <sheetData>
    <row r="1" spans="4:8" x14ac:dyDescent="0.3">
      <c r="G1" s="116"/>
    </row>
    <row r="2" spans="4:8" ht="21" x14ac:dyDescent="0.35">
      <c r="D2" s="117" t="s">
        <v>0</v>
      </c>
      <c r="G2" s="116"/>
    </row>
    <row r="3" spans="4:8" x14ac:dyDescent="0.3">
      <c r="D3" s="209" t="s">
        <v>136</v>
      </c>
      <c r="E3" s="210"/>
      <c r="G3" s="211"/>
      <c r="H3" s="190" t="s">
        <v>2</v>
      </c>
    </row>
    <row r="4" spans="4:8" x14ac:dyDescent="0.3">
      <c r="D4" s="262" t="s">
        <v>137</v>
      </c>
      <c r="E4" s="265" t="s">
        <v>5</v>
      </c>
      <c r="F4" s="265"/>
      <c r="G4" s="266" t="s">
        <v>6</v>
      </c>
      <c r="H4" s="267"/>
    </row>
    <row r="5" spans="4:8" x14ac:dyDescent="0.3">
      <c r="D5" s="263"/>
      <c r="E5" s="212">
        <v>44834</v>
      </c>
      <c r="F5" s="212">
        <v>44469</v>
      </c>
      <c r="G5" s="213">
        <v>44834</v>
      </c>
      <c r="H5" s="213">
        <v>44469</v>
      </c>
    </row>
    <row r="6" spans="4:8" hidden="1" x14ac:dyDescent="0.3">
      <c r="D6" s="264"/>
      <c r="E6" s="214" t="s">
        <v>11</v>
      </c>
      <c r="F6" s="214" t="s">
        <v>11</v>
      </c>
      <c r="G6" s="215" t="s">
        <v>11</v>
      </c>
      <c r="H6" s="214" t="s">
        <v>11</v>
      </c>
    </row>
    <row r="7" spans="4:8" x14ac:dyDescent="0.3">
      <c r="D7" s="216" t="s">
        <v>138</v>
      </c>
      <c r="E7" s="118"/>
      <c r="F7" s="119"/>
      <c r="G7" s="217"/>
      <c r="H7" s="120"/>
    </row>
    <row r="8" spans="4:8" x14ac:dyDescent="0.3">
      <c r="D8" s="218" t="s">
        <v>139</v>
      </c>
      <c r="E8" s="121">
        <v>-3402</v>
      </c>
      <c r="F8" s="121">
        <v>-4287.4837165000008</v>
      </c>
      <c r="G8" s="121">
        <v>-1675</v>
      </c>
      <c r="H8" s="121">
        <v>-6648.2051833988044</v>
      </c>
    </row>
    <row r="9" spans="4:8" x14ac:dyDescent="0.3">
      <c r="D9" s="219" t="s">
        <v>140</v>
      </c>
      <c r="E9" s="122"/>
      <c r="F9" s="123"/>
      <c r="G9" s="220"/>
      <c r="H9" s="124"/>
    </row>
    <row r="10" spans="4:8" x14ac:dyDescent="0.3">
      <c r="D10" s="221" t="s">
        <v>141</v>
      </c>
      <c r="E10" s="125">
        <v>2350.2490632999998</v>
      </c>
      <c r="F10" s="125">
        <v>2590.5125183</v>
      </c>
      <c r="G10" s="125">
        <v>2550.4578492611204</v>
      </c>
      <c r="H10" s="125">
        <v>2819.8756000258891</v>
      </c>
    </row>
    <row r="11" spans="4:8" x14ac:dyDescent="0.3">
      <c r="D11" s="221" t="s">
        <v>142</v>
      </c>
      <c r="E11" s="125">
        <v>33.032528000000006</v>
      </c>
      <c r="F11" s="125">
        <v>29.736798443180998</v>
      </c>
      <c r="G11" s="125">
        <v>41.789687000000008</v>
      </c>
      <c r="H11" s="125">
        <v>30.552798443180997</v>
      </c>
    </row>
    <row r="12" spans="4:8" x14ac:dyDescent="0.3">
      <c r="D12" s="221" t="s">
        <v>143</v>
      </c>
      <c r="E12" s="125">
        <v>0</v>
      </c>
      <c r="F12" s="125">
        <v>15.213987856819001</v>
      </c>
      <c r="G12" s="125">
        <v>0</v>
      </c>
      <c r="H12" s="125">
        <v>-5.3012354256610017</v>
      </c>
    </row>
    <row r="13" spans="4:8" x14ac:dyDescent="0.3">
      <c r="D13" s="221" t="s">
        <v>207</v>
      </c>
      <c r="E13" s="125">
        <v>260.10342000000003</v>
      </c>
      <c r="F13" s="125">
        <v>0</v>
      </c>
      <c r="G13" s="125">
        <v>260.10342000000003</v>
      </c>
      <c r="H13" s="125">
        <v>0</v>
      </c>
    </row>
    <row r="14" spans="4:8" x14ac:dyDescent="0.3">
      <c r="D14" s="221" t="s">
        <v>144</v>
      </c>
      <c r="E14" s="125">
        <v>0</v>
      </c>
      <c r="F14" s="125">
        <v>-0.5307788</v>
      </c>
      <c r="G14" s="125">
        <v>0.10997219999999999</v>
      </c>
      <c r="H14" s="125">
        <v>-0.36705199999999999</v>
      </c>
    </row>
    <row r="15" spans="4:8" x14ac:dyDescent="0.3">
      <c r="D15" s="221" t="s">
        <v>145</v>
      </c>
      <c r="E15" s="125">
        <v>12.45401</v>
      </c>
      <c r="F15" s="125">
        <v>-1.4421459999999997</v>
      </c>
      <c r="G15" s="125">
        <v>7.2113934325199995</v>
      </c>
      <c r="H15" s="125">
        <v>-1.4421459999999997</v>
      </c>
    </row>
    <row r="16" spans="4:8" x14ac:dyDescent="0.3">
      <c r="D16" s="221" t="s">
        <v>146</v>
      </c>
      <c r="E16" s="125">
        <v>-36.998407700000001</v>
      </c>
      <c r="F16" s="125">
        <v>-173.72985619999997</v>
      </c>
      <c r="G16" s="125">
        <v>-262.67037015686003</v>
      </c>
      <c r="H16" s="125">
        <v>-237.84522559999999</v>
      </c>
    </row>
    <row r="17" spans="4:8" x14ac:dyDescent="0.3">
      <c r="D17" s="221" t="s">
        <v>147</v>
      </c>
      <c r="E17" s="125">
        <v>-12.098450400000001</v>
      </c>
      <c r="F17" s="125">
        <v>-24.531897300000001</v>
      </c>
      <c r="G17" s="125">
        <v>-20.1543198</v>
      </c>
      <c r="H17" s="125">
        <v>-44.291658399999996</v>
      </c>
    </row>
    <row r="18" spans="4:8" x14ac:dyDescent="0.3">
      <c r="D18" s="221" t="s">
        <v>148</v>
      </c>
      <c r="E18" s="125">
        <v>54.706119999999999</v>
      </c>
      <c r="F18" s="125">
        <v>152.67523</v>
      </c>
      <c r="G18" s="125">
        <v>62.350316634721871</v>
      </c>
      <c r="H18" s="125">
        <v>164.97087348281602</v>
      </c>
    </row>
    <row r="19" spans="4:8" x14ac:dyDescent="0.3">
      <c r="D19" s="222" t="s">
        <v>149</v>
      </c>
      <c r="E19" s="125">
        <v>106.38191999999999</v>
      </c>
      <c r="F19" s="125">
        <v>75.193889999999996</v>
      </c>
      <c r="G19" s="125">
        <v>106.38191999999999</v>
      </c>
      <c r="H19" s="125">
        <v>75.193889999999996</v>
      </c>
    </row>
    <row r="20" spans="4:8" x14ac:dyDescent="0.3">
      <c r="D20" s="221" t="s">
        <v>150</v>
      </c>
      <c r="E20" s="125">
        <v>46.315919999999998</v>
      </c>
      <c r="F20" s="125">
        <v>40.245229999999999</v>
      </c>
      <c r="G20" s="125">
        <v>58.826659999999997</v>
      </c>
      <c r="H20" s="125">
        <v>58.025829999999999</v>
      </c>
    </row>
    <row r="21" spans="4:8" x14ac:dyDescent="0.3">
      <c r="D21" s="221" t="s">
        <v>151</v>
      </c>
      <c r="E21" s="125">
        <v>-4.5</v>
      </c>
      <c r="F21" s="125">
        <v>-129.20377999999999</v>
      </c>
      <c r="G21" s="125">
        <v>-4.5</v>
      </c>
      <c r="H21" s="125">
        <v>-136.49545000000001</v>
      </c>
    </row>
    <row r="22" spans="4:8" x14ac:dyDescent="0.3">
      <c r="D22" s="221" t="s">
        <v>152</v>
      </c>
      <c r="E22" s="125">
        <v>0</v>
      </c>
      <c r="F22" s="125">
        <v>0</v>
      </c>
      <c r="G22" s="125">
        <v>0.12521851900000022</v>
      </c>
      <c r="H22" s="125">
        <v>0</v>
      </c>
    </row>
    <row r="23" spans="4:8" ht="37.5" x14ac:dyDescent="0.3">
      <c r="D23" s="221" t="s">
        <v>208</v>
      </c>
      <c r="E23" s="125">
        <v>1033.34484</v>
      </c>
      <c r="F23" s="125">
        <v>0</v>
      </c>
      <c r="G23" s="125">
        <v>30.902296195793749</v>
      </c>
      <c r="H23" s="125">
        <v>0</v>
      </c>
    </row>
    <row r="24" spans="4:8" x14ac:dyDescent="0.3">
      <c r="D24" s="221" t="s">
        <v>33</v>
      </c>
      <c r="E24" s="125">
        <v>358.68196989999996</v>
      </c>
      <c r="F24" s="125">
        <v>445.82887189999997</v>
      </c>
      <c r="G24" s="125">
        <v>358.78497989999994</v>
      </c>
      <c r="H24" s="125">
        <v>445.88990189999998</v>
      </c>
    </row>
    <row r="25" spans="4:8" x14ac:dyDescent="0.3">
      <c r="D25" s="221" t="s">
        <v>153</v>
      </c>
      <c r="E25" s="125">
        <v>-211.72490999999999</v>
      </c>
      <c r="F25" s="125">
        <v>-85.0918451</v>
      </c>
      <c r="G25" s="125">
        <v>-165.90410971705998</v>
      </c>
      <c r="H25" s="125">
        <v>-44.044414856590016</v>
      </c>
    </row>
    <row r="26" spans="4:8" x14ac:dyDescent="0.3">
      <c r="D26" s="221" t="s">
        <v>154</v>
      </c>
      <c r="E26" s="125">
        <v>0</v>
      </c>
      <c r="F26" s="125">
        <v>-1997.8062</v>
      </c>
      <c r="G26" s="125">
        <v>0</v>
      </c>
      <c r="H26" s="125">
        <v>0</v>
      </c>
    </row>
    <row r="27" spans="4:8" ht="23.25" customHeight="1" x14ac:dyDescent="0.3">
      <c r="D27" s="218" t="s">
        <v>155</v>
      </c>
      <c r="E27" s="126">
        <v>585.94802309999966</v>
      </c>
      <c r="F27" s="126">
        <v>-3350.4136934000007</v>
      </c>
      <c r="G27" s="223">
        <v>1346.8149134692355</v>
      </c>
      <c r="H27" s="224">
        <v>-3521.48347182917</v>
      </c>
    </row>
    <row r="28" spans="4:8" ht="23.25" customHeight="1" x14ac:dyDescent="0.3">
      <c r="D28" s="226" t="s">
        <v>156</v>
      </c>
      <c r="E28" s="128"/>
      <c r="F28" s="125"/>
      <c r="G28" s="227"/>
      <c r="H28" s="124"/>
    </row>
    <row r="29" spans="4:8" ht="18.75" customHeight="1" x14ac:dyDescent="0.3">
      <c r="D29" s="228" t="s">
        <v>157</v>
      </c>
      <c r="E29" s="128">
        <v>1145.2572702016187</v>
      </c>
      <c r="F29" s="125">
        <v>210.70073304147184</v>
      </c>
      <c r="G29" s="227">
        <v>1182.8064692743076</v>
      </c>
      <c r="H29" s="125">
        <v>668.80125209932896</v>
      </c>
    </row>
    <row r="30" spans="4:8" ht="18.75" customHeight="1" x14ac:dyDescent="0.3">
      <c r="D30" s="228" t="s">
        <v>158</v>
      </c>
      <c r="E30" s="128">
        <v>-236.66531439999969</v>
      </c>
      <c r="F30" s="125">
        <v>-20.592370100000313</v>
      </c>
      <c r="G30" s="227">
        <v>-433.88809329463976</v>
      </c>
      <c r="H30" s="125">
        <v>-25.598212988000306</v>
      </c>
    </row>
    <row r="31" spans="4:8" ht="18.75" customHeight="1" x14ac:dyDescent="0.3">
      <c r="D31" s="228" t="s">
        <v>159</v>
      </c>
      <c r="E31" s="128">
        <v>302.77266940000072</v>
      </c>
      <c r="F31" s="125">
        <v>4.0001870999994873</v>
      </c>
      <c r="G31" s="227">
        <v>-180.91140552511922</v>
      </c>
      <c r="H31" s="125">
        <v>-242.38144913290068</v>
      </c>
    </row>
    <row r="32" spans="4:8" ht="18.75" customHeight="1" x14ac:dyDescent="0.3">
      <c r="D32" s="228" t="s">
        <v>160</v>
      </c>
      <c r="E32" s="128">
        <v>31.10669</v>
      </c>
      <c r="F32" s="125">
        <v>38.142960000000002</v>
      </c>
      <c r="G32" s="227">
        <v>63.11474731432002</v>
      </c>
      <c r="H32" s="125">
        <v>70.417841303492011</v>
      </c>
    </row>
    <row r="33" spans="4:8" ht="18.75" customHeight="1" x14ac:dyDescent="0.3">
      <c r="D33" s="228" t="s">
        <v>161</v>
      </c>
      <c r="E33" s="128">
        <v>-2440.9628099016286</v>
      </c>
      <c r="F33" s="125">
        <v>208.43082375852401</v>
      </c>
      <c r="G33" s="227">
        <v>-2008.2138127471489</v>
      </c>
      <c r="H33" s="125">
        <v>1215.9795107181671</v>
      </c>
    </row>
    <row r="34" spans="4:8" ht="18.75" customHeight="1" x14ac:dyDescent="0.3">
      <c r="D34" s="228" t="s">
        <v>162</v>
      </c>
      <c r="E34" s="128">
        <v>-25.087610000000002</v>
      </c>
      <c r="F34" s="125">
        <v>46.923090000000002</v>
      </c>
      <c r="G34" s="227">
        <v>-19.837802479499992</v>
      </c>
      <c r="H34" s="125">
        <v>3.5586704805000409</v>
      </c>
    </row>
    <row r="35" spans="4:8" ht="18.75" customHeight="1" x14ac:dyDescent="0.3">
      <c r="D35" s="228" t="s">
        <v>163</v>
      </c>
      <c r="E35" s="128">
        <v>1543.4165098999997</v>
      </c>
      <c r="F35" s="125">
        <v>-60.720252700000778</v>
      </c>
      <c r="G35" s="227">
        <v>1507.1441334813594</v>
      </c>
      <c r="H35" s="125">
        <v>-140.12200311158273</v>
      </c>
    </row>
    <row r="36" spans="4:8" ht="17.25" customHeight="1" x14ac:dyDescent="0.3">
      <c r="D36" s="228" t="s">
        <v>164</v>
      </c>
      <c r="E36" s="128">
        <v>-191.28165220000005</v>
      </c>
      <c r="F36" s="125">
        <v>33.57713780000001</v>
      </c>
      <c r="G36" s="227">
        <v>-387.39530292365669</v>
      </c>
      <c r="H36" s="125">
        <v>145.95592812828738</v>
      </c>
    </row>
    <row r="37" spans="4:8" ht="19.5" customHeight="1" x14ac:dyDescent="0.3">
      <c r="D37" s="226" t="s">
        <v>165</v>
      </c>
      <c r="E37" s="126">
        <v>713.50377609999055</v>
      </c>
      <c r="F37" s="126">
        <v>-2889.9513845000065</v>
      </c>
      <c r="G37" s="223">
        <v>1069.6338465691579</v>
      </c>
      <c r="H37" s="224">
        <v>-1823.8719343318776</v>
      </c>
    </row>
    <row r="38" spans="4:8" x14ac:dyDescent="0.3">
      <c r="D38" s="229" t="s">
        <v>166</v>
      </c>
      <c r="E38" s="128">
        <v>-333.69362410000025</v>
      </c>
      <c r="F38" s="125">
        <v>-212</v>
      </c>
      <c r="G38" s="227">
        <v>-348.48329271515996</v>
      </c>
      <c r="H38" s="125">
        <v>-207</v>
      </c>
    </row>
    <row r="39" spans="4:8" x14ac:dyDescent="0.3">
      <c r="D39" s="218" t="s">
        <v>167</v>
      </c>
      <c r="E39" s="126">
        <v>379.8101519999903</v>
      </c>
      <c r="F39" s="126">
        <v>-3101.9513845000065</v>
      </c>
      <c r="G39" s="223">
        <v>722.15055385399796</v>
      </c>
      <c r="H39" s="224">
        <v>-2030.8719343318776</v>
      </c>
    </row>
    <row r="40" spans="4:8" x14ac:dyDescent="0.3">
      <c r="D40" s="226" t="s">
        <v>168</v>
      </c>
      <c r="E40" s="128"/>
      <c r="F40" s="125">
        <v>0</v>
      </c>
      <c r="G40" s="227"/>
      <c r="H40" s="124"/>
    </row>
    <row r="41" spans="4:8" ht="41.25" customHeight="1" x14ac:dyDescent="0.3">
      <c r="D41" s="219" t="s">
        <v>169</v>
      </c>
      <c r="E41" s="129">
        <v>-987.15231466327623</v>
      </c>
      <c r="F41" s="125">
        <v>-436.85157014469564</v>
      </c>
      <c r="G41" s="125">
        <v>-1107.5263927592762</v>
      </c>
      <c r="H41" s="125">
        <v>-624.14568570719553</v>
      </c>
    </row>
    <row r="42" spans="4:8" ht="36.950000000000003" customHeight="1" x14ac:dyDescent="0.3">
      <c r="D42" s="219" t="s">
        <v>170</v>
      </c>
      <c r="E42" s="129">
        <v>89.774678910531406</v>
      </c>
      <c r="F42" s="125">
        <v>4.2444864679830649</v>
      </c>
      <c r="G42" s="230">
        <v>99.684119351171404</v>
      </c>
      <c r="H42" s="125">
        <v>16.927176467983067</v>
      </c>
    </row>
    <row r="43" spans="4:8" ht="22.5" hidden="1" customHeight="1" x14ac:dyDescent="0.3">
      <c r="D43" s="219" t="s">
        <v>171</v>
      </c>
      <c r="E43" s="130">
        <v>0</v>
      </c>
      <c r="F43" s="125">
        <v>0</v>
      </c>
      <c r="G43" s="231">
        <v>0</v>
      </c>
      <c r="H43" s="125">
        <v>0</v>
      </c>
    </row>
    <row r="44" spans="4:8" ht="18.75" hidden="1" customHeight="1" x14ac:dyDescent="0.3">
      <c r="D44" s="219" t="s">
        <v>172</v>
      </c>
      <c r="E44" s="129">
        <v>0</v>
      </c>
      <c r="F44" s="125">
        <v>0</v>
      </c>
      <c r="G44" s="125">
        <v>0</v>
      </c>
      <c r="H44" s="125">
        <v>0</v>
      </c>
    </row>
    <row r="45" spans="4:8" ht="20.25" hidden="1" customHeight="1" x14ac:dyDescent="0.3">
      <c r="D45" s="219" t="s">
        <v>173</v>
      </c>
      <c r="E45" s="129">
        <v>0</v>
      </c>
      <c r="F45" s="125">
        <v>0</v>
      </c>
      <c r="G45" s="230">
        <v>0</v>
      </c>
      <c r="H45" s="125">
        <v>0</v>
      </c>
    </row>
    <row r="46" spans="4:8" ht="37.5" x14ac:dyDescent="0.3">
      <c r="D46" s="219" t="s">
        <v>174</v>
      </c>
      <c r="E46" s="129">
        <v>0</v>
      </c>
      <c r="F46" s="125">
        <v>-96.999830000000003</v>
      </c>
      <c r="G46" s="230">
        <v>0</v>
      </c>
      <c r="H46" s="125">
        <v>-96.999830000000003</v>
      </c>
    </row>
    <row r="47" spans="4:8" ht="16.5" customHeight="1" x14ac:dyDescent="0.3">
      <c r="D47" s="219" t="s">
        <v>175</v>
      </c>
      <c r="E47" s="129">
        <v>-175</v>
      </c>
      <c r="F47" s="125">
        <v>0</v>
      </c>
      <c r="G47" s="230">
        <v>0</v>
      </c>
      <c r="H47" s="125">
        <v>0</v>
      </c>
    </row>
    <row r="48" spans="4:8" ht="39" hidden="1" customHeight="1" x14ac:dyDescent="0.3">
      <c r="D48" s="219" t="s">
        <v>176</v>
      </c>
      <c r="E48" s="129">
        <v>0</v>
      </c>
      <c r="F48" s="125">
        <v>0</v>
      </c>
      <c r="G48" s="230">
        <v>0</v>
      </c>
      <c r="H48" s="125">
        <v>0</v>
      </c>
    </row>
    <row r="49" spans="4:8" ht="16.5" customHeight="1" x14ac:dyDescent="0.3">
      <c r="D49" s="219" t="s">
        <v>177</v>
      </c>
      <c r="E49" s="129">
        <v>0</v>
      </c>
      <c r="F49" s="125">
        <v>-184.91</v>
      </c>
      <c r="G49" s="230">
        <v>0</v>
      </c>
      <c r="H49" s="125">
        <v>0</v>
      </c>
    </row>
    <row r="50" spans="4:8" x14ac:dyDescent="0.3">
      <c r="D50" s="219" t="s">
        <v>178</v>
      </c>
      <c r="E50" s="129">
        <v>-1300</v>
      </c>
      <c r="F50" s="125">
        <v>-4185.8947049999997</v>
      </c>
      <c r="G50" s="230">
        <v>-2009</v>
      </c>
      <c r="H50" s="125">
        <v>-5541.8909550999997</v>
      </c>
    </row>
    <row r="51" spans="4:8" x14ac:dyDescent="0.3">
      <c r="D51" s="219" t="s">
        <v>179</v>
      </c>
      <c r="E51" s="129">
        <v>3356.2425524999999</v>
      </c>
      <c r="F51" s="125">
        <v>6007.9290205999996</v>
      </c>
      <c r="G51" s="230">
        <v>4144.3337754000004</v>
      </c>
      <c r="H51" s="125">
        <v>8350.6956267999994</v>
      </c>
    </row>
    <row r="52" spans="4:8" ht="37.5" customHeight="1" x14ac:dyDescent="0.3">
      <c r="D52" s="219" t="s">
        <v>180</v>
      </c>
      <c r="E52" s="129">
        <v>-36.551630000000003</v>
      </c>
      <c r="F52" s="125">
        <v>-29.174555000000002</v>
      </c>
      <c r="G52" s="230">
        <v>-38.244266999999994</v>
      </c>
      <c r="H52" s="125">
        <v>483.81834985</v>
      </c>
    </row>
    <row r="53" spans="4:8" x14ac:dyDescent="0.3">
      <c r="D53" s="219" t="s">
        <v>181</v>
      </c>
      <c r="E53" s="129">
        <v>45.085500000000003</v>
      </c>
      <c r="F53" s="125">
        <v>32.53492</v>
      </c>
      <c r="G53" s="230">
        <v>56.081246053360005</v>
      </c>
      <c r="H53" s="125">
        <v>31.378464993050002</v>
      </c>
    </row>
    <row r="54" spans="4:8" x14ac:dyDescent="0.3">
      <c r="D54" s="219" t="s">
        <v>182</v>
      </c>
      <c r="E54" s="129">
        <v>0</v>
      </c>
      <c r="F54" s="125">
        <v>1997.8062</v>
      </c>
      <c r="G54" s="230">
        <v>142.25273000000001</v>
      </c>
      <c r="H54" s="125">
        <v>605.54999999999939</v>
      </c>
    </row>
    <row r="55" spans="4:8" x14ac:dyDescent="0.3">
      <c r="D55" s="219" t="s">
        <v>183</v>
      </c>
      <c r="E55" s="129">
        <v>-250</v>
      </c>
      <c r="F55" s="125">
        <v>-235</v>
      </c>
      <c r="G55" s="230">
        <v>-250</v>
      </c>
      <c r="H55" s="125">
        <v>0</v>
      </c>
    </row>
    <row r="56" spans="4:8" ht="25.5" customHeight="1" x14ac:dyDescent="0.3">
      <c r="D56" s="232" t="s">
        <v>184</v>
      </c>
      <c r="E56" s="126">
        <v>742.39878674725492</v>
      </c>
      <c r="F56" s="126">
        <v>2873.6839669232872</v>
      </c>
      <c r="G56" s="223">
        <v>1036.5812110452553</v>
      </c>
      <c r="H56" s="224">
        <v>3226.3331473038365</v>
      </c>
    </row>
    <row r="57" spans="4:8" x14ac:dyDescent="0.3">
      <c r="D57" s="233" t="s">
        <v>185</v>
      </c>
      <c r="E57" s="128"/>
      <c r="F57" s="125"/>
      <c r="G57" s="227"/>
      <c r="H57" s="124"/>
    </row>
    <row r="58" spans="4:8" ht="21" customHeight="1" x14ac:dyDescent="0.3">
      <c r="D58" s="219" t="s">
        <v>186</v>
      </c>
      <c r="E58" s="53">
        <v>15.10843</v>
      </c>
      <c r="F58" s="125">
        <v>0</v>
      </c>
      <c r="G58" s="53">
        <v>15.10843</v>
      </c>
      <c r="H58" s="125">
        <v>0</v>
      </c>
    </row>
    <row r="59" spans="4:8" ht="21" hidden="1" customHeight="1" x14ac:dyDescent="0.3">
      <c r="D59" s="219" t="s">
        <v>187</v>
      </c>
      <c r="E59" s="53"/>
      <c r="F59" s="125">
        <v>0</v>
      </c>
      <c r="G59" s="53">
        <v>0</v>
      </c>
      <c r="H59" s="125">
        <v>0</v>
      </c>
    </row>
    <row r="60" spans="4:8" x14ac:dyDescent="0.3">
      <c r="D60" s="219" t="s">
        <v>188</v>
      </c>
      <c r="E60" s="118">
        <v>-364.72674999999998</v>
      </c>
      <c r="F60" s="125">
        <v>0</v>
      </c>
      <c r="G60" s="231">
        <v>-364.72674999999998</v>
      </c>
      <c r="H60" s="125">
        <v>-59.597389999999997</v>
      </c>
    </row>
    <row r="61" spans="4:8" x14ac:dyDescent="0.3">
      <c r="D61" s="219" t="s">
        <v>189</v>
      </c>
      <c r="E61" s="118">
        <v>0</v>
      </c>
      <c r="F61" s="125">
        <v>2786.1607300000001</v>
      </c>
      <c r="G61" s="231">
        <v>0</v>
      </c>
      <c r="H61" s="125">
        <v>2786.1607300000001</v>
      </c>
    </row>
    <row r="62" spans="4:8" x14ac:dyDescent="0.3">
      <c r="D62" s="219" t="s">
        <v>190</v>
      </c>
      <c r="E62" s="118">
        <v>0</v>
      </c>
      <c r="F62" s="125">
        <v>-1743.2942281999999</v>
      </c>
      <c r="G62" s="231">
        <v>0</v>
      </c>
      <c r="H62" s="125">
        <v>-1743.2942281999999</v>
      </c>
    </row>
    <row r="63" spans="4:8" x14ac:dyDescent="0.3">
      <c r="D63" s="219" t="s">
        <v>191</v>
      </c>
      <c r="E63" s="118">
        <v>-367.05464450000005</v>
      </c>
      <c r="F63" s="125">
        <v>-442.16473000000002</v>
      </c>
      <c r="G63" s="231">
        <v>-367.15763450000003</v>
      </c>
      <c r="H63" s="125">
        <v>-442.93130000000002</v>
      </c>
    </row>
    <row r="64" spans="4:8" ht="18" customHeight="1" x14ac:dyDescent="0.3">
      <c r="D64" s="219" t="s">
        <v>192</v>
      </c>
      <c r="E64" s="118">
        <v>-391.40521999999999</v>
      </c>
      <c r="F64" s="125">
        <v>-283.00682</v>
      </c>
      <c r="G64" s="231">
        <v>-469.47624999999999</v>
      </c>
      <c r="H64" s="125">
        <v>-347.51706999999999</v>
      </c>
    </row>
    <row r="65" spans="4:8" x14ac:dyDescent="0.3">
      <c r="D65" s="218" t="s">
        <v>193</v>
      </c>
      <c r="E65" s="126">
        <v>-1108.0781845000001</v>
      </c>
      <c r="F65" s="126">
        <v>317.69495180000018</v>
      </c>
      <c r="G65" s="223">
        <v>-1186.2522045000001</v>
      </c>
      <c r="H65" s="224">
        <v>191.82074180000029</v>
      </c>
    </row>
    <row r="66" spans="4:8" x14ac:dyDescent="0.3">
      <c r="D66" s="218" t="s">
        <v>194</v>
      </c>
      <c r="E66" s="126">
        <v>14.130754247245079</v>
      </c>
      <c r="F66" s="126">
        <v>90.427534223280873</v>
      </c>
      <c r="G66" s="223">
        <v>572.47956039925316</v>
      </c>
      <c r="H66" s="224">
        <v>1387.2819547719591</v>
      </c>
    </row>
    <row r="67" spans="4:8" x14ac:dyDescent="0.3">
      <c r="D67" s="234" t="s">
        <v>195</v>
      </c>
      <c r="E67" s="118">
        <v>0</v>
      </c>
      <c r="F67" s="125">
        <v>0</v>
      </c>
      <c r="G67" s="231">
        <v>7</v>
      </c>
      <c r="H67" s="125">
        <v>5</v>
      </c>
    </row>
    <row r="68" spans="4:8" x14ac:dyDescent="0.3">
      <c r="D68" s="219" t="s">
        <v>196</v>
      </c>
      <c r="E68" s="118">
        <v>334.66301979418489</v>
      </c>
      <c r="F68" s="125">
        <v>242.52339104741395</v>
      </c>
      <c r="G68" s="231">
        <v>1562</v>
      </c>
      <c r="H68" s="125">
        <v>1252.6060762699751</v>
      </c>
    </row>
    <row r="69" spans="4:8" x14ac:dyDescent="0.3">
      <c r="D69" s="218" t="s">
        <v>197</v>
      </c>
      <c r="E69" s="126">
        <v>348.79377404142997</v>
      </c>
      <c r="F69" s="126">
        <v>332.95092527069482</v>
      </c>
      <c r="G69" s="223">
        <v>2141.4795603992534</v>
      </c>
      <c r="H69" s="223">
        <v>2644.8880310419345</v>
      </c>
    </row>
    <row r="70" spans="4:8" x14ac:dyDescent="0.3">
      <c r="D70" s="233" t="s">
        <v>198</v>
      </c>
      <c r="E70" s="128"/>
      <c r="F70" s="125"/>
      <c r="G70" s="12"/>
      <c r="H70" s="124"/>
    </row>
    <row r="71" spans="4:8" x14ac:dyDescent="0.3">
      <c r="D71" s="219" t="s">
        <v>199</v>
      </c>
      <c r="E71" s="118">
        <v>1.0618783999999999</v>
      </c>
      <c r="F71" s="125">
        <v>2.4444805000000001</v>
      </c>
      <c r="G71" s="231">
        <v>2.8759999999999999</v>
      </c>
      <c r="H71" s="125">
        <v>3.7683300000000002</v>
      </c>
    </row>
    <row r="72" spans="4:8" x14ac:dyDescent="0.3">
      <c r="D72" s="219" t="s">
        <v>200</v>
      </c>
      <c r="E72" s="118"/>
      <c r="F72" s="125"/>
      <c r="G72" s="231"/>
      <c r="H72" s="125"/>
    </row>
    <row r="73" spans="4:8" x14ac:dyDescent="0.3">
      <c r="D73" s="235" t="s">
        <v>201</v>
      </c>
      <c r="E73" s="118">
        <v>348.32746019999996</v>
      </c>
      <c r="F73" s="125">
        <v>331.00627080000004</v>
      </c>
      <c r="G73" s="231">
        <v>2137.6121499999999</v>
      </c>
      <c r="H73" s="125">
        <v>2640.63436</v>
      </c>
    </row>
    <row r="74" spans="4:8" x14ac:dyDescent="0.3">
      <c r="D74" s="236" t="s">
        <v>202</v>
      </c>
      <c r="E74" s="126">
        <v>349.38933859999997</v>
      </c>
      <c r="F74" s="126">
        <v>333.45075130000004</v>
      </c>
      <c r="G74" s="223">
        <v>2141.4881500000001</v>
      </c>
      <c r="H74" s="223">
        <v>2645.4026899999999</v>
      </c>
    </row>
    <row r="75" spans="4:8" x14ac:dyDescent="0.3">
      <c r="D75" s="237"/>
      <c r="E75" s="225"/>
      <c r="F75" s="225"/>
      <c r="G75" s="238"/>
      <c r="H75" s="225"/>
    </row>
    <row r="76" spans="4:8" x14ac:dyDescent="0.3">
      <c r="G76" s="131"/>
    </row>
    <row r="77" spans="4:8" hidden="1" x14ac:dyDescent="0.3">
      <c r="E77" s="131">
        <f>E69-E74</f>
        <v>-0.59556455857000401</v>
      </c>
      <c r="F77" s="131">
        <v>-0.49982602930521125</v>
      </c>
      <c r="G77" s="131">
        <f>G69-G74</f>
        <v>-8.5896007467454183E-3</v>
      </c>
      <c r="H77" s="131">
        <v>-0.51465895806541084</v>
      </c>
    </row>
    <row r="78" spans="4:8" hidden="1" x14ac:dyDescent="0.3">
      <c r="E78" s="132">
        <f>(E69-E74)</f>
        <v>-0.59556455857000401</v>
      </c>
      <c r="F78" s="132">
        <f t="shared" ref="F78:G78" si="0">(F69-F74)</f>
        <v>-0.49982602930521125</v>
      </c>
      <c r="G78" s="132">
        <f t="shared" si="0"/>
        <v>-8.5896007467454183E-3</v>
      </c>
      <c r="H78" s="132">
        <f>(H69-H74)</f>
        <v>-0.51465895806541084</v>
      </c>
    </row>
    <row r="79" spans="4:8" hidden="1" x14ac:dyDescent="0.3">
      <c r="E79" s="127">
        <f>E74-'Reg33-BS Q2 FY23'!E29</f>
        <v>0</v>
      </c>
      <c r="F79" s="127"/>
      <c r="G79" s="132">
        <f>G74-'Reg33-BS Q2 FY23'!G29</f>
        <v>2.6597299438435584E-6</v>
      </c>
      <c r="H79" s="127"/>
    </row>
    <row r="80" spans="4:8" hidden="1" x14ac:dyDescent="0.3">
      <c r="E80" s="133">
        <f>'Reg33-BS Q2 FY23'!E29</f>
        <v>349.38933859999997</v>
      </c>
      <c r="G80" s="132">
        <f>'Reg33-BS Q2 FY23'!G29</f>
        <v>2141.4881473402702</v>
      </c>
    </row>
    <row r="81" spans="6:8" hidden="1" x14ac:dyDescent="0.3"/>
    <row r="82" spans="6:8" hidden="1" x14ac:dyDescent="0.3">
      <c r="G82" s="132">
        <f>G66-('[100]UFO Consol CF'!E109+'[100]UFO Consol CF'!I109+'[100]UFO Consol CF'!AM109)/10^5</f>
        <v>-98.721439600746862</v>
      </c>
    </row>
    <row r="83" spans="6:8" hidden="1" x14ac:dyDescent="0.3"/>
    <row r="85" spans="6:8" x14ac:dyDescent="0.3">
      <c r="F85" s="210"/>
      <c r="H85" s="210"/>
    </row>
  </sheetData>
  <autoFilter ref="E6:H74" xr:uid="{00000000-0009-0000-0000-000017000000}"/>
  <mergeCells count="3">
    <mergeCell ref="D4:D6"/>
    <mergeCell ref="E4:F4"/>
    <mergeCell ref="G4:H4"/>
  </mergeCells>
  <pageMargins left="0.31" right="0.25" top="0.31496062992125984" bottom="0.74803149606299213" header="0.31496062992125984" footer="0.31496062992125984"/>
  <pageSetup paperSize="9" scale="65" orientation="portrait" horizontalDpi="300" verticalDpi="300" r:id="rId1"/>
  <rowBreaks count="1" manualBreakCount="1">
    <brk id="39"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CD7EC-727E-4AC3-A6E3-CCFC60BD8F1C}">
  <sheetPr>
    <tabColor rgb="FF00B050"/>
    <pageSetUpPr fitToPage="1"/>
  </sheetPr>
  <dimension ref="A1:K54"/>
  <sheetViews>
    <sheetView showGridLines="0" showWhiteSpace="0" view="pageBreakPreview" topLeftCell="A24" zoomScale="90" zoomScaleNormal="100" zoomScaleSheetLayoutView="90" workbookViewId="0">
      <selection activeCell="B24" sqref="B24:F24"/>
    </sheetView>
  </sheetViews>
  <sheetFormatPr defaultRowHeight="15.75" x14ac:dyDescent="0.2"/>
  <cols>
    <col min="1" max="1" width="6.5703125" style="98" customWidth="1"/>
    <col min="2" max="2" width="15.7109375" style="98" customWidth="1"/>
    <col min="3" max="3" width="73.85546875" style="98" customWidth="1"/>
    <col min="4" max="4" width="15.7109375" style="98" customWidth="1"/>
    <col min="5" max="5" width="17.85546875" style="98" customWidth="1"/>
    <col min="6" max="6" width="10.140625" style="98" customWidth="1"/>
    <col min="7" max="9" width="18.7109375" style="98" customWidth="1"/>
    <col min="10" max="10" width="20.7109375" style="98" customWidth="1"/>
    <col min="11" max="11" width="12.28515625" style="98" bestFit="1" customWidth="1"/>
    <col min="12" max="16384" width="9.140625" style="98"/>
  </cols>
  <sheetData>
    <row r="1" spans="1:6" x14ac:dyDescent="0.2">
      <c r="A1" s="97"/>
      <c r="C1" s="269"/>
      <c r="D1" s="269"/>
      <c r="E1" s="269"/>
    </row>
    <row r="2" spans="1:6" x14ac:dyDescent="0.2">
      <c r="A2" s="97"/>
    </row>
    <row r="3" spans="1:6" x14ac:dyDescent="0.2">
      <c r="A3" s="97"/>
    </row>
    <row r="4" spans="1:6" x14ac:dyDescent="0.2">
      <c r="A4" s="97"/>
    </row>
    <row r="5" spans="1:6" x14ac:dyDescent="0.2">
      <c r="A5" s="99"/>
    </row>
    <row r="6" spans="1:6" x14ac:dyDescent="0.2">
      <c r="A6" s="100"/>
      <c r="B6" s="101"/>
      <c r="C6" s="101"/>
      <c r="D6" s="101"/>
      <c r="E6" s="101"/>
      <c r="F6" s="101"/>
    </row>
    <row r="7" spans="1:6" x14ac:dyDescent="0.2">
      <c r="B7" s="102" t="s">
        <v>113</v>
      </c>
      <c r="C7" s="101"/>
      <c r="D7" s="101"/>
      <c r="E7" s="101"/>
      <c r="F7" s="101"/>
    </row>
    <row r="8" spans="1:6" x14ac:dyDescent="0.2">
      <c r="A8" s="100"/>
      <c r="B8" s="101"/>
      <c r="C8" s="101"/>
      <c r="D8" s="101"/>
      <c r="E8" s="101"/>
      <c r="F8" s="101"/>
    </row>
    <row r="9" spans="1:6" ht="84" customHeight="1" x14ac:dyDescent="0.2">
      <c r="A9" s="103"/>
      <c r="B9" s="268" t="s">
        <v>203</v>
      </c>
      <c r="C9" s="268"/>
      <c r="D9" s="268"/>
      <c r="E9" s="268"/>
      <c r="F9" s="268"/>
    </row>
    <row r="10" spans="1:6" ht="150" hidden="1" customHeight="1" x14ac:dyDescent="0.2">
      <c r="A10" s="100"/>
      <c r="B10" s="270" t="s">
        <v>114</v>
      </c>
      <c r="C10" s="270"/>
      <c r="D10" s="270"/>
      <c r="E10" s="270"/>
      <c r="F10" s="270"/>
    </row>
    <row r="11" spans="1:6" ht="38.25" hidden="1" customHeight="1" x14ac:dyDescent="0.2">
      <c r="A11" s="100"/>
      <c r="B11" s="270" t="s">
        <v>115</v>
      </c>
      <c r="C11" s="270"/>
      <c r="D11" s="270"/>
      <c r="E11" s="270"/>
      <c r="F11" s="270"/>
    </row>
    <row r="12" spans="1:6" ht="82.5" hidden="1" customHeight="1" x14ac:dyDescent="0.2">
      <c r="A12" s="100"/>
      <c r="B12" s="271" t="s">
        <v>116</v>
      </c>
      <c r="C12" s="271"/>
      <c r="D12" s="271"/>
      <c r="E12" s="271"/>
      <c r="F12" s="271"/>
    </row>
    <row r="13" spans="1:6" ht="58.5" hidden="1" customHeight="1" x14ac:dyDescent="0.2">
      <c r="A13" s="100"/>
      <c r="B13" s="272" t="s">
        <v>117</v>
      </c>
      <c r="C13" s="272"/>
      <c r="D13" s="272"/>
      <c r="E13" s="272"/>
      <c r="F13" s="272"/>
    </row>
    <row r="14" spans="1:6" ht="209.25" hidden="1" customHeight="1" x14ac:dyDescent="0.2">
      <c r="A14" s="100"/>
      <c r="B14" s="268" t="s">
        <v>118</v>
      </c>
      <c r="C14" s="268"/>
      <c r="D14" s="268"/>
      <c r="E14" s="268"/>
      <c r="F14" s="268"/>
    </row>
    <row r="15" spans="1:6" ht="115.5" hidden="1" customHeight="1" x14ac:dyDescent="0.2">
      <c r="A15" s="100"/>
      <c r="B15" s="268" t="s">
        <v>119</v>
      </c>
      <c r="C15" s="268"/>
      <c r="D15" s="268"/>
      <c r="E15" s="268"/>
      <c r="F15" s="268"/>
    </row>
    <row r="16" spans="1:6" ht="100.5" hidden="1" customHeight="1" x14ac:dyDescent="0.2">
      <c r="A16" s="100"/>
      <c r="B16" s="268" t="s">
        <v>120</v>
      </c>
      <c r="C16" s="268"/>
      <c r="D16" s="268"/>
      <c r="E16" s="268"/>
      <c r="F16" s="268"/>
    </row>
    <row r="17" spans="1:11" ht="116.25" hidden="1" customHeight="1" x14ac:dyDescent="0.2">
      <c r="A17" s="100"/>
      <c r="B17" s="268" t="s">
        <v>121</v>
      </c>
      <c r="C17" s="268"/>
      <c r="D17" s="268"/>
      <c r="E17" s="268"/>
      <c r="F17" s="268"/>
      <c r="G17" s="104"/>
      <c r="H17" s="105"/>
    </row>
    <row r="18" spans="1:11" ht="48" customHeight="1" x14ac:dyDescent="0.2">
      <c r="A18" s="100"/>
      <c r="B18" s="268" t="s">
        <v>204</v>
      </c>
      <c r="C18" s="268"/>
      <c r="D18" s="268"/>
      <c r="E18" s="268"/>
      <c r="F18" s="268"/>
      <c r="G18" s="104"/>
      <c r="H18" s="105"/>
    </row>
    <row r="19" spans="1:11" ht="33" customHeight="1" x14ac:dyDescent="0.2">
      <c r="A19" s="100"/>
      <c r="B19" s="268" t="s">
        <v>205</v>
      </c>
      <c r="C19" s="268"/>
      <c r="D19" s="268"/>
      <c r="E19" s="268"/>
      <c r="F19" s="268"/>
      <c r="G19" s="104"/>
      <c r="H19" s="105"/>
    </row>
    <row r="20" spans="1:11" ht="42.75" customHeight="1" x14ac:dyDescent="0.2">
      <c r="A20" s="100"/>
      <c r="B20" s="268" t="s">
        <v>122</v>
      </c>
      <c r="C20" s="268"/>
      <c r="D20" s="268"/>
      <c r="E20" s="268"/>
      <c r="F20" s="268"/>
      <c r="G20" s="104"/>
      <c r="H20" s="105"/>
    </row>
    <row r="21" spans="1:11" ht="56.25" hidden="1" customHeight="1" x14ac:dyDescent="0.2">
      <c r="A21" s="100"/>
      <c r="B21" s="268" t="s">
        <v>123</v>
      </c>
      <c r="C21" s="268"/>
      <c r="D21" s="268"/>
      <c r="E21" s="268"/>
      <c r="F21" s="268"/>
      <c r="G21" s="268"/>
      <c r="H21" s="268"/>
      <c r="I21" s="268"/>
      <c r="J21" s="268"/>
      <c r="K21" s="268"/>
    </row>
    <row r="22" spans="1:11" ht="70.5" hidden="1" customHeight="1" x14ac:dyDescent="0.2">
      <c r="A22" s="100"/>
      <c r="B22" s="272" t="s">
        <v>124</v>
      </c>
      <c r="C22" s="272"/>
      <c r="D22" s="272"/>
      <c r="E22" s="272"/>
      <c r="F22" s="272"/>
      <c r="G22" s="106"/>
      <c r="H22" s="106"/>
      <c r="I22" s="106"/>
      <c r="J22" s="106"/>
      <c r="K22" s="106"/>
    </row>
    <row r="23" spans="1:11" ht="37.5" customHeight="1" x14ac:dyDescent="0.2">
      <c r="A23" s="100"/>
      <c r="B23" s="268" t="s">
        <v>206</v>
      </c>
      <c r="C23" s="268"/>
      <c r="D23" s="268"/>
      <c r="E23" s="268"/>
      <c r="F23" s="268"/>
      <c r="H23" s="107"/>
      <c r="I23" s="107"/>
    </row>
    <row r="24" spans="1:11" ht="20.25" customHeight="1" x14ac:dyDescent="0.2">
      <c r="A24" s="100"/>
      <c r="B24" s="274" t="s">
        <v>125</v>
      </c>
      <c r="C24" s="274"/>
      <c r="D24" s="274"/>
      <c r="E24" s="274"/>
      <c r="F24" s="274"/>
    </row>
    <row r="25" spans="1:11" ht="87.75" hidden="1" customHeight="1" x14ac:dyDescent="0.2">
      <c r="A25" s="100"/>
      <c r="B25" s="274" t="s">
        <v>126</v>
      </c>
      <c r="C25" s="274"/>
      <c r="D25" s="274"/>
      <c r="E25" s="274"/>
      <c r="F25" s="274"/>
    </row>
    <row r="26" spans="1:11" x14ac:dyDescent="0.2">
      <c r="B26" s="101"/>
      <c r="C26" s="108"/>
      <c r="D26" s="108"/>
      <c r="E26" s="108"/>
      <c r="F26" s="108"/>
    </row>
    <row r="27" spans="1:11" x14ac:dyDescent="0.2">
      <c r="B27" s="109"/>
      <c r="D27" s="109" t="s">
        <v>127</v>
      </c>
    </row>
    <row r="28" spans="1:11" x14ac:dyDescent="0.2">
      <c r="B28" s="109"/>
      <c r="D28" s="109" t="s">
        <v>128</v>
      </c>
    </row>
    <row r="29" spans="1:11" x14ac:dyDescent="0.2">
      <c r="B29" s="110"/>
    </row>
    <row r="30" spans="1:11" x14ac:dyDescent="0.2">
      <c r="B30" s="110"/>
    </row>
    <row r="33" spans="2:6" x14ac:dyDescent="0.2">
      <c r="D33" s="111" t="s">
        <v>129</v>
      </c>
    </row>
    <row r="34" spans="2:6" x14ac:dyDescent="0.2">
      <c r="B34" s="112"/>
      <c r="D34" s="111" t="s">
        <v>130</v>
      </c>
    </row>
    <row r="35" spans="2:6" hidden="1" x14ac:dyDescent="0.2"/>
    <row r="36" spans="2:6" x14ac:dyDescent="0.2">
      <c r="B36" s="113"/>
      <c r="D36" s="113" t="s">
        <v>131</v>
      </c>
    </row>
    <row r="37" spans="2:6" x14ac:dyDescent="0.2">
      <c r="B37" s="113"/>
      <c r="D37" s="113" t="s">
        <v>132</v>
      </c>
    </row>
    <row r="41" spans="2:6" ht="51.75" customHeight="1" x14ac:dyDescent="0.2">
      <c r="B41" s="275"/>
      <c r="C41" s="275"/>
      <c r="D41" s="275"/>
      <c r="E41" s="275"/>
      <c r="F41" s="275"/>
    </row>
    <row r="43" spans="2:6" ht="54" hidden="1" customHeight="1" x14ac:dyDescent="0.2">
      <c r="B43" s="273"/>
      <c r="C43" s="273"/>
      <c r="D43" s="273"/>
      <c r="E43" s="273"/>
      <c r="F43" s="273"/>
    </row>
    <row r="44" spans="2:6" hidden="1" x14ac:dyDescent="0.2"/>
    <row r="45" spans="2:6" ht="54.75" hidden="1" customHeight="1" x14ac:dyDescent="0.2">
      <c r="B45" s="273" t="s">
        <v>133</v>
      </c>
      <c r="C45" s="273"/>
      <c r="D45" s="273"/>
      <c r="E45" s="273"/>
      <c r="F45" s="273"/>
    </row>
    <row r="46" spans="2:6" ht="63" hidden="1" customHeight="1" x14ac:dyDescent="0.2">
      <c r="B46" s="273" t="s">
        <v>134</v>
      </c>
      <c r="C46" s="273"/>
      <c r="D46" s="273"/>
      <c r="E46" s="273"/>
      <c r="F46" s="273"/>
    </row>
    <row r="47" spans="2:6" ht="42" hidden="1" customHeight="1" x14ac:dyDescent="0.2">
      <c r="B47" s="273" t="s">
        <v>135</v>
      </c>
      <c r="C47" s="273"/>
      <c r="D47" s="273"/>
      <c r="E47" s="273"/>
      <c r="F47" s="273"/>
    </row>
    <row r="48" spans="2:6" hidden="1" x14ac:dyDescent="0.2"/>
    <row r="49" spans="2:4" hidden="1" x14ac:dyDescent="0.2"/>
    <row r="50" spans="2:4" hidden="1" x14ac:dyDescent="0.2"/>
    <row r="51" spans="2:4" hidden="1" x14ac:dyDescent="0.2">
      <c r="B51" s="114">
        <v>44586</v>
      </c>
      <c r="C51" s="114">
        <v>44615</v>
      </c>
      <c r="D51" s="114">
        <v>44645</v>
      </c>
    </row>
    <row r="52" spans="2:4" hidden="1" x14ac:dyDescent="0.2">
      <c r="B52" s="115"/>
      <c r="C52" s="115"/>
      <c r="D52" s="115"/>
    </row>
    <row r="53" spans="2:4" hidden="1" x14ac:dyDescent="0.2">
      <c r="B53" s="115">
        <f>233797</f>
        <v>233797</v>
      </c>
      <c r="C53" s="115">
        <v>27612</v>
      </c>
      <c r="D53" s="115">
        <v>29000</v>
      </c>
    </row>
    <row r="54" spans="2:4" hidden="1" x14ac:dyDescent="0.2">
      <c r="D54" s="97">
        <f>SUM(B53:D53)</f>
        <v>290409</v>
      </c>
    </row>
  </sheetData>
  <mergeCells count="24">
    <mergeCell ref="B47:F47"/>
    <mergeCell ref="B20:F20"/>
    <mergeCell ref="B21:F21"/>
    <mergeCell ref="G21:K21"/>
    <mergeCell ref="B22:F22"/>
    <mergeCell ref="B23:F23"/>
    <mergeCell ref="B24:F24"/>
    <mergeCell ref="B25:F25"/>
    <mergeCell ref="B41:F41"/>
    <mergeCell ref="B43:F43"/>
    <mergeCell ref="B45:F45"/>
    <mergeCell ref="B46:F46"/>
    <mergeCell ref="B19:F19"/>
    <mergeCell ref="C1:E1"/>
    <mergeCell ref="B9:F9"/>
    <mergeCell ref="B10:F10"/>
    <mergeCell ref="B11:F11"/>
    <mergeCell ref="B12:F12"/>
    <mergeCell ref="B13:F13"/>
    <mergeCell ref="B14:F14"/>
    <mergeCell ref="B15:F15"/>
    <mergeCell ref="B16:F16"/>
    <mergeCell ref="B17:F17"/>
    <mergeCell ref="B18:F18"/>
  </mergeCells>
  <pageMargins left="0.7" right="0.7" top="0.75" bottom="0.75" header="0.3" footer="0.3"/>
  <pageSetup scale="66" orientation="portrait" r:id="rId1"/>
  <rowBreaks count="1" manualBreakCount="1">
    <brk id="15"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706A715A0C5146B7C506C12BAEEA4D" ma:contentTypeVersion="23" ma:contentTypeDescription="Create a new document." ma:contentTypeScope="" ma:versionID="70ab803ca68060bdf8b1aaf61c7d81b3">
  <xsd:schema xmlns:xsd="http://www.w3.org/2001/XMLSchema" xmlns:xs="http://www.w3.org/2001/XMLSchema" xmlns:p="http://schemas.microsoft.com/office/2006/metadata/properties" xmlns:ns2="a5357606-ac41-4833-93ce-5c05e3252721" xmlns:ns3="dba76d84-bc49-4f7f-8f05-c1e3eee2c6da" targetNamespace="http://schemas.microsoft.com/office/2006/metadata/properties" ma:root="true" ma:fieldsID="c3dc12f98842a5198d534861da62a5b3" ns2:_="" ns3:_="">
    <xsd:import namespace="a5357606-ac41-4833-93ce-5c05e3252721"/>
    <xsd:import namespace="dba76d84-bc49-4f7f-8f05-c1e3eee2c6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Target_x0020_Audiences" minOccurs="0"/>
                <xsd:element ref="ns2:_ModernAudienceTargetUserField" minOccurs="0"/>
                <xsd:element ref="ns2:_ModernAudienceAadObjectIds" minOccurs="0"/>
                <xsd:element ref="ns3:TaxKeywordTaxHTField" minOccurs="0"/>
                <xsd:element ref="ns3:TaxCatchAll"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357606-ac41-4833-93ce-5c05e32527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Target_x0020_Audiences" ma:index="11" nillable="true" ma:displayName="Target Audiences" ma:internalName="Target_x0020_Audiences">
      <xsd:simpleType>
        <xsd:restriction base="dms:Unknown"/>
      </xsd:simpleType>
    </xsd:element>
    <xsd:element name="_ModernAudienceTargetUserField" ma:index="12"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13" nillable="true" ma:displayName="AudienceIds" ma:list="{3c82942b-5c11-45c0-bb58-d3498b3c820a}" ma:internalName="_ModernAudienceAadObjectIds" ma:readOnly="true" ma:showField="_AadObjectIdForUser" ma:web="dba76d84-bc49-4f7f-8f05-c1e3eee2c6da">
      <xsd:complexType>
        <xsd:complexContent>
          <xsd:extension base="dms:MultiChoiceLookup">
            <xsd:sequence>
              <xsd:element name="Value" type="dms:Lookup" maxOccurs="unbounded" minOccurs="0" nillable="true"/>
            </xsd:sequence>
          </xsd:extension>
        </xsd:complexContent>
      </xsd:complex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20" nillable="true" ma:displayName="Tags" ma:internalName="MediaServiceAutoTag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_Flow_SignoffStatus" ma:index="24" nillable="true" ma:displayName="Sign-off status" ma:internalName="Sign_x002d_off_x0020_status">
      <xsd:simpleType>
        <xsd:restriction base="dms:Text"/>
      </xsd:simpleType>
    </xsd:element>
    <xsd:element name="MediaServiceLocation" ma:index="25" nillable="true" ma:displayName="Location" ma:internalName="MediaServiceLocation"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b6ff76c9-6ccb-4310-91e6-e5c875a4a7f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ba76d84-bc49-4f7f-8f05-c1e3eee2c6da" elementFormDefault="qualified">
    <xsd:import namespace="http://schemas.microsoft.com/office/2006/documentManagement/types"/>
    <xsd:import namespace="http://schemas.microsoft.com/office/infopath/2007/PartnerControls"/>
    <xsd:element name="TaxKeywordTaxHTField" ma:index="15" nillable="true" ma:taxonomy="true" ma:internalName="TaxKeywordTaxHTField" ma:taxonomyFieldName="TaxKeyword" ma:displayName="Enterprise Keywords" ma:fieldId="{23f27201-bee3-471e-b2e7-b64fd8b7ca38}" ma:taxonomyMulti="true" ma:sspId="b6ff76c9-6ccb-4310-91e6-e5c875a4a7f5"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hidden="true" ma:list="{8aea16c8-716f-4204-8751-359801acec51}" ma:internalName="TaxCatchAll" ma:showField="CatchAllData" ma:web="dba76d84-bc49-4f7f-8f05-c1e3eee2c6d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ba76d84-bc49-4f7f-8f05-c1e3eee2c6da" xsi:nil="true"/>
    <lcf76f155ced4ddcb4097134ff3c332f xmlns="a5357606-ac41-4833-93ce-5c05e3252721">
      <Terms xmlns="http://schemas.microsoft.com/office/infopath/2007/PartnerControls"/>
    </lcf76f155ced4ddcb4097134ff3c332f>
    <TaxKeywordTaxHTField xmlns="dba76d84-bc49-4f7f-8f05-c1e3eee2c6da">
      <Terms xmlns="http://schemas.microsoft.com/office/infopath/2007/PartnerControls"/>
    </TaxKeywordTaxHTField>
    <Target_x0020_Audiences xmlns="a5357606-ac41-4833-93ce-5c05e3252721" xsi:nil="true"/>
    <_Flow_SignoffStatus xmlns="a5357606-ac41-4833-93ce-5c05e3252721" xsi:nil="true"/>
    <_ModernAudienceTargetUserField xmlns="a5357606-ac41-4833-93ce-5c05e3252721">
      <UserInfo>
        <DisplayName/>
        <AccountId xsi:nil="true"/>
        <AccountType/>
      </UserInfo>
    </_ModernAudienceTargetUserField>
  </documentManagement>
</p:properties>
</file>

<file path=customXml/itemProps1.xml><?xml version="1.0" encoding="utf-8"?>
<ds:datastoreItem xmlns:ds="http://schemas.openxmlformats.org/officeDocument/2006/customXml" ds:itemID="{DAA3F4FA-1D3A-4040-AA7D-9FA863754FFD}"/>
</file>

<file path=customXml/itemProps2.xml><?xml version="1.0" encoding="utf-8"?>
<ds:datastoreItem xmlns:ds="http://schemas.openxmlformats.org/officeDocument/2006/customXml" ds:itemID="{FEED6766-CE59-47D0-8E22-5DC749548B21}"/>
</file>

<file path=customXml/itemProps3.xml><?xml version="1.0" encoding="utf-8"?>
<ds:datastoreItem xmlns:ds="http://schemas.openxmlformats.org/officeDocument/2006/customXml" ds:itemID="{E8403978-ECC9-411D-BB20-4727DC959C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Reg 33-P&amp;L Q2 FY23</vt:lpstr>
      <vt:lpstr>Reg33-BS Q2 FY23</vt:lpstr>
      <vt:lpstr>Reg 33 CFS Q2 FY23</vt:lpstr>
      <vt:lpstr>Reg 33-notes Q2 FY23</vt:lpstr>
      <vt:lpstr>'Reg 33 CFS Q2 FY23'!Print_Area</vt:lpstr>
      <vt:lpstr>'Reg 33-notes Q2 FY23'!Print_Area</vt:lpstr>
      <vt:lpstr>'Reg 33-P&amp;L Q2 FY23'!Print_Area</vt:lpstr>
      <vt:lpstr>'Reg33-BS Q2 FY23'!Print_Area</vt:lpstr>
      <vt:lpstr>'Reg 33 CFS Q2 FY23'!Print_Titles</vt:lpstr>
      <vt:lpstr>'Reg33-BS Q2 FY23'!Print_Titles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Rupesh Shukla</dc:creator>
  <cp:lastModifiedBy>Rupesh Shukla</cp:lastModifiedBy>
  <dcterms:created xsi:type="dcterms:W3CDTF">2022-11-01T10:20:25Z</dcterms:created>
  <dcterms:modified xsi:type="dcterms:W3CDTF">2022-11-02T10:54:13Z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MediaServiceImageTags">
    <vt:lpwstr/>
  </property>
  <property fmtid="{D5CDD505-2E9C-101B-9397-08002B2CF9AE}" pid="4" name="ContentTypeId">
    <vt:lpwstr>0x010100D9706A715A0C5146B7C506C12BAEEA4D</vt:lpwstr>
  </property>
</Properties>
</file>