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sh.Jain\UFO Moviez India Ltd\UFO-FinanceAndIR - Documents\General\Investor Relations\Ayush\UFO -Results Quarterly Working\FY22\Q2\Website\"/>
    </mc:Choice>
  </mc:AlternateContent>
  <bookViews>
    <workbookView xWindow="0" yWindow="0" windowWidth="20490" windowHeight="7350"/>
  </bookViews>
  <sheets>
    <sheet name="Reg 33-P&amp;L Q2 FY22" sheetId="1" r:id="rId1"/>
    <sheet name="Reg33-BS Q2 FY22" sheetId="2" r:id="rId2"/>
    <sheet name="Reg 33 CFS Q2 FY22" sheetId="5" r:id="rId3"/>
    <sheet name="Reg 33-notes Q2 FY22"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a" localSheetId="2">[1]Projects!#REF!</definedName>
    <definedName name="\a" localSheetId="3">[1]Projects!#REF!</definedName>
    <definedName name="\a" localSheetId="0">[1]Projects!#REF!</definedName>
    <definedName name="\a" localSheetId="1">[1]Projects!#REF!</definedName>
    <definedName name="\a">[1]Projects!#REF!</definedName>
    <definedName name="\B" localSheetId="2">#REF!</definedName>
    <definedName name="\B" localSheetId="3">#REF!</definedName>
    <definedName name="\B">#REF!</definedName>
    <definedName name="\C" localSheetId="2">[2]CON!#REF!</definedName>
    <definedName name="\C" localSheetId="3">[2]CON!#REF!</definedName>
    <definedName name="\C" localSheetId="0">[2]CON!#REF!</definedName>
    <definedName name="\C" localSheetId="1">[2]CON!#REF!</definedName>
    <definedName name="\C">[2]CON!#REF!</definedName>
    <definedName name="\D" localSheetId="2">[2]CON!#REF!</definedName>
    <definedName name="\D" localSheetId="3">[2]CON!#REF!</definedName>
    <definedName name="\D" localSheetId="0">[2]CON!#REF!</definedName>
    <definedName name="\D" localSheetId="1">[2]CON!#REF!</definedName>
    <definedName name="\D">[2]CON!#REF!</definedName>
    <definedName name="\k" localSheetId="2">[3]p1a!#REF!</definedName>
    <definedName name="\k" localSheetId="3">[3]p1a!#REF!</definedName>
    <definedName name="\k">[3]p1a!#REF!</definedName>
    <definedName name="\q" localSheetId="2">[4]RGIL!#REF!</definedName>
    <definedName name="\q" localSheetId="3">[4]RGIL!#REF!</definedName>
    <definedName name="\q" localSheetId="0">[4]RGIL!#REF!</definedName>
    <definedName name="\q" localSheetId="1">[4]RGIL!#REF!</definedName>
    <definedName name="\q">[4]RGIL!#REF!</definedName>
    <definedName name="\s" localSheetId="2">[4]RGIL!#REF!</definedName>
    <definedName name="\s" localSheetId="3">[4]RGIL!#REF!</definedName>
    <definedName name="\s" localSheetId="0">[4]RGIL!#REF!</definedName>
    <definedName name="\s" localSheetId="1">[4]RGIL!#REF!</definedName>
    <definedName name="\s">[4]RGIL!#REF!</definedName>
    <definedName name="\v" localSheetId="2">'[5]0102-obdata'!#REF!</definedName>
    <definedName name="\v" localSheetId="3">'[5]0102-obdata'!#REF!</definedName>
    <definedName name="\v" localSheetId="0">'[5]0102-obdata'!#REF!</definedName>
    <definedName name="\v" localSheetId="1">'[5]0102-obdata'!#REF!</definedName>
    <definedName name="\v">'[5]0102-obdata'!#REF!</definedName>
    <definedName name="\x" localSheetId="2">'[5]0102-obdata'!#REF!</definedName>
    <definedName name="\x" localSheetId="3">'[5]0102-obdata'!#REF!</definedName>
    <definedName name="\x" localSheetId="0">'[5]0102-obdata'!#REF!</definedName>
    <definedName name="\x" localSheetId="1">'[5]0102-obdata'!#REF!</definedName>
    <definedName name="\x">'[5]0102-obdata'!#REF!</definedName>
    <definedName name="\z">[1]Projects!$IS$7931</definedName>
    <definedName name="\ZC" localSheetId="2">[3]p1a!#REF!</definedName>
    <definedName name="\ZC" localSheetId="3">[3]p1a!#REF!</definedName>
    <definedName name="\ZC">[3]p1a!#REF!</definedName>
    <definedName name="__________cap10" localSheetId="2">'[6]Input Target Firm'!#REF!</definedName>
    <definedName name="__________cap10" localSheetId="3">'[6]Input Target Firm'!#REF!</definedName>
    <definedName name="__________cap10" localSheetId="0">'[6]Input Target Firm'!#REF!</definedName>
    <definedName name="__________cap10" localSheetId="1">'[6]Input Target Firm'!#REF!</definedName>
    <definedName name="__________cap10">'[6]Input Target Firm'!#REF!</definedName>
    <definedName name="__________cap11" localSheetId="2">'[6]Input Combined Firm'!#REF!</definedName>
    <definedName name="__________cap11" localSheetId="3">'[6]Input Combined Firm'!#REF!</definedName>
    <definedName name="__________cap11" localSheetId="0">'[6]Input Combined Firm'!#REF!</definedName>
    <definedName name="__________cap11" localSheetId="1">'[6]Input Combined Firm'!#REF!</definedName>
    <definedName name="__________cap11">'[6]Input Combined Firm'!#REF!</definedName>
    <definedName name="__________cap12" localSheetId="2">'[6]Input Combined Firm'!#REF!</definedName>
    <definedName name="__________cap12" localSheetId="3">'[6]Input Combined Firm'!#REF!</definedName>
    <definedName name="__________cap12" localSheetId="0">'[6]Input Combined Firm'!#REF!</definedName>
    <definedName name="__________cap12" localSheetId="1">'[6]Input Combined Firm'!#REF!</definedName>
    <definedName name="__________cap12">'[6]Input Combined Firm'!#REF!</definedName>
    <definedName name="__________cap13" localSheetId="2">'[6]Input Combined Firm'!#REF!</definedName>
    <definedName name="__________cap13" localSheetId="3">'[6]Input Combined Firm'!#REF!</definedName>
    <definedName name="__________cap13" localSheetId="0">'[6]Input Combined Firm'!#REF!</definedName>
    <definedName name="__________cap13" localSheetId="1">'[6]Input Combined Firm'!#REF!</definedName>
    <definedName name="__________cap13">'[6]Input Combined Firm'!#REF!</definedName>
    <definedName name="__________cap14" localSheetId="2">'[6]Input Combined Firm'!#REF!</definedName>
    <definedName name="__________cap14" localSheetId="3">'[6]Input Combined Firm'!#REF!</definedName>
    <definedName name="__________cap14" localSheetId="0">'[6]Input Combined Firm'!#REF!</definedName>
    <definedName name="__________cap14" localSheetId="1">'[6]Input Combined Firm'!#REF!</definedName>
    <definedName name="__________cap14">'[6]Input Combined Firm'!#REF!</definedName>
    <definedName name="__________cap15" localSheetId="2">'[6]Input Combined Firm'!#REF!</definedName>
    <definedName name="__________cap15" localSheetId="3">'[6]Input Combined Firm'!#REF!</definedName>
    <definedName name="__________cap15" localSheetId="0">'[6]Input Combined Firm'!#REF!</definedName>
    <definedName name="__________cap15" localSheetId="1">'[6]Input Combined Firm'!#REF!</definedName>
    <definedName name="__________cap15">'[6]Input Combined Firm'!#REF!</definedName>
    <definedName name="__________cap6" localSheetId="2">'[6]Input Target Firm'!#REF!</definedName>
    <definedName name="__________cap6" localSheetId="3">'[6]Input Target Firm'!#REF!</definedName>
    <definedName name="__________cap6" localSheetId="0">'[6]Input Target Firm'!#REF!</definedName>
    <definedName name="__________cap6" localSheetId="1">'[6]Input Target Firm'!#REF!</definedName>
    <definedName name="__________cap6">'[6]Input Target Firm'!#REF!</definedName>
    <definedName name="__________cap7" localSheetId="2">'[6]Input Target Firm'!#REF!</definedName>
    <definedName name="__________cap7" localSheetId="3">'[6]Input Target Firm'!#REF!</definedName>
    <definedName name="__________cap7" localSheetId="0">'[6]Input Target Firm'!#REF!</definedName>
    <definedName name="__________cap7" localSheetId="1">'[6]Input Target Firm'!#REF!</definedName>
    <definedName name="__________cap7">'[6]Input Target Firm'!#REF!</definedName>
    <definedName name="__________cap8" localSheetId="2">'[6]Input Target Firm'!#REF!</definedName>
    <definedName name="__________cap8" localSheetId="3">'[6]Input Target Firm'!#REF!</definedName>
    <definedName name="__________cap8" localSheetId="0">'[6]Input Target Firm'!#REF!</definedName>
    <definedName name="__________cap8" localSheetId="1">'[6]Input Target Firm'!#REF!</definedName>
    <definedName name="__________cap8">'[6]Input Target Firm'!#REF!</definedName>
    <definedName name="__________cap9" localSheetId="2">'[6]Input Target Firm'!#REF!</definedName>
    <definedName name="__________cap9" localSheetId="3">'[6]Input Target Firm'!#REF!</definedName>
    <definedName name="__________cap9" localSheetId="0">'[6]Input Target Firm'!#REF!</definedName>
    <definedName name="__________cap9" localSheetId="1">'[6]Input Target Firm'!#REF!</definedName>
    <definedName name="__________cap9">'[6]Input Target Firm'!#REF!</definedName>
    <definedName name="__________GBP1" localSheetId="2">'[7]Oversea drs 30.11.05'!#REF!,'[7]Oversea drs 30.11.05'!$M$19:$M$23,'[7]Oversea drs 30.11.05'!#REF!,'[7]Oversea drs 30.11.05'!#REF!,'[7]Oversea drs 30.11.05'!#REF!,'[7]Oversea drs 30.11.05'!#REF!</definedName>
    <definedName name="__________GBP1" localSheetId="3">'[7]Oversea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 localSheetId="1">'[7]Oversea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2">'[6]Input Combined Firm'!#REF!</definedName>
    <definedName name="__________gfa11" localSheetId="3">'[6]Input Combined Firm'!#REF!</definedName>
    <definedName name="__________gfa11" localSheetId="0">'[6]Input Combined Firm'!#REF!</definedName>
    <definedName name="__________gfa11" localSheetId="1">'[6]Input Combined Firm'!#REF!</definedName>
    <definedName name="__________gfa11">'[6]Input Combined Firm'!#REF!</definedName>
    <definedName name="__________gfa12" localSheetId="2">'[6]Input Combined Firm'!#REF!</definedName>
    <definedName name="__________gfa12" localSheetId="3">'[6]Input Combined Firm'!#REF!</definedName>
    <definedName name="__________gfa12" localSheetId="0">'[6]Input Combined Firm'!#REF!</definedName>
    <definedName name="__________gfa12" localSheetId="1">'[6]Input Combined Firm'!#REF!</definedName>
    <definedName name="__________gfa12">'[6]Input Combined Firm'!#REF!</definedName>
    <definedName name="__________gfa13" localSheetId="2">'[6]Input Combined Firm'!#REF!</definedName>
    <definedName name="__________gfa13" localSheetId="3">'[6]Input Combined Firm'!#REF!</definedName>
    <definedName name="__________gfa13" localSheetId="0">'[6]Input Combined Firm'!#REF!</definedName>
    <definedName name="__________gfa13" localSheetId="1">'[6]Input Combined Firm'!#REF!</definedName>
    <definedName name="__________gfa13">'[6]Input Combined Firm'!#REF!</definedName>
    <definedName name="__________gfa14" localSheetId="2">'[6]Input Combined Firm'!#REF!</definedName>
    <definedName name="__________gfa14" localSheetId="3">'[6]Input Combined Firm'!#REF!</definedName>
    <definedName name="__________gfa14" localSheetId="0">'[6]Input Combined Firm'!#REF!</definedName>
    <definedName name="__________gfa14" localSheetId="1">'[6]Input Combined Firm'!#REF!</definedName>
    <definedName name="__________gfa14">'[6]Input Combined Firm'!#REF!</definedName>
    <definedName name="__________gfa15" localSheetId="2">'[6]Input Combined Firm'!#REF!</definedName>
    <definedName name="__________gfa15" localSheetId="3">'[6]Input Combined Firm'!#REF!</definedName>
    <definedName name="__________gfa15" localSheetId="0">'[6]Input Combined Firm'!#REF!</definedName>
    <definedName name="__________gfa15" localSheetId="1">'[6]Input Combined Firm'!#REF!</definedName>
    <definedName name="__________gfa15">'[6]Input Combined Firm'!#REF!</definedName>
    <definedName name="__________gfa6" localSheetId="2">'[6]Input Target Firm'!#REF!</definedName>
    <definedName name="__________gfa6" localSheetId="3">'[6]Input Target Firm'!#REF!</definedName>
    <definedName name="__________gfa6" localSheetId="0">'[6]Input Target Firm'!#REF!</definedName>
    <definedName name="__________gfa6" localSheetId="1">'[6]Input Target Firm'!#REF!</definedName>
    <definedName name="__________gfa6">'[6]Input Target Firm'!#REF!</definedName>
    <definedName name="__________gfa7" localSheetId="2">'[6]Input Target Firm'!#REF!</definedName>
    <definedName name="__________gfa7" localSheetId="3">'[6]Input Target Firm'!#REF!</definedName>
    <definedName name="__________gfa7" localSheetId="0">'[6]Input Target Firm'!#REF!</definedName>
    <definedName name="__________gfa7" localSheetId="1">'[6]Input Target Firm'!#REF!</definedName>
    <definedName name="__________gfa7">'[6]Input Target Firm'!#REF!</definedName>
    <definedName name="__________gfa8" localSheetId="2">'[6]Input Target Firm'!#REF!</definedName>
    <definedName name="__________gfa8" localSheetId="3">'[6]Input Target Firm'!#REF!</definedName>
    <definedName name="__________gfa8" localSheetId="0">'[6]Input Target Firm'!#REF!</definedName>
    <definedName name="__________gfa8" localSheetId="1">'[6]Input Target Firm'!#REF!</definedName>
    <definedName name="__________gfa8">'[6]Input Target Firm'!#REF!</definedName>
    <definedName name="__________gfa9" localSheetId="2">'[6]Input Target Firm'!#REF!</definedName>
    <definedName name="__________gfa9" localSheetId="3">'[6]Input Target Firm'!#REF!</definedName>
    <definedName name="__________gfa9" localSheetId="0">'[6]Input Target Firm'!#REF!</definedName>
    <definedName name="__________gfa9" localSheetId="1">'[6]Input Target Firm'!#REF!</definedName>
    <definedName name="__________gfa9">'[6]Input Target Firm'!#REF!</definedName>
    <definedName name="__________inv3" localSheetId="2">'[6]Input Target Firm'!#REF!</definedName>
    <definedName name="__________inv3" localSheetId="3">'[6]Input Target Firm'!#REF!</definedName>
    <definedName name="__________inv3" localSheetId="0">'[6]Input Target Firm'!#REF!</definedName>
    <definedName name="__________inv3" localSheetId="1">'[6]Input Target Firm'!#REF!</definedName>
    <definedName name="__________inv3">'[6]Input Target Firm'!#REF!</definedName>
    <definedName name="__________inv4" localSheetId="2">'[6]Input Target Firm'!#REF!</definedName>
    <definedName name="__________inv4" localSheetId="3">'[6]Input Target Firm'!#REF!</definedName>
    <definedName name="__________inv4" localSheetId="0">'[6]Input Target Firm'!#REF!</definedName>
    <definedName name="__________inv4" localSheetId="1">'[6]Input Target Firm'!#REF!</definedName>
    <definedName name="__________inv4">'[6]Input Target Firm'!#REF!</definedName>
    <definedName name="__________inv5" localSheetId="2">'[6]Input Combined Firm'!#REF!</definedName>
    <definedName name="__________inv5" localSheetId="3">'[6]Input Combined Firm'!#REF!</definedName>
    <definedName name="__________inv5" localSheetId="0">'[6]Input Combined Firm'!#REF!</definedName>
    <definedName name="__________inv5" localSheetId="1">'[6]Input Combined Firm'!#REF!</definedName>
    <definedName name="__________inv5">'[6]Input Combined Firm'!#REF!</definedName>
    <definedName name="__________inv6" localSheetId="2">'[6]Input Combined Firm'!#REF!</definedName>
    <definedName name="__________inv6" localSheetId="3">'[6]Input Combined Firm'!#REF!</definedName>
    <definedName name="__________inv6" localSheetId="0">'[6]Input Combined Firm'!#REF!</definedName>
    <definedName name="__________inv6" localSheetId="1">'[6]Input Combined Firm'!#REF!</definedName>
    <definedName name="__________inv6">'[6]Input Combined Firm'!#REF!</definedName>
    <definedName name="__________nfa10" localSheetId="2">'[6]Input Target Firm'!#REF!</definedName>
    <definedName name="__________nfa10" localSheetId="3">'[6]Input Target Firm'!#REF!</definedName>
    <definedName name="__________nfa10" localSheetId="0">'[6]Input Target Firm'!#REF!</definedName>
    <definedName name="__________nfa10" localSheetId="1">'[6]Input Target Firm'!#REF!</definedName>
    <definedName name="__________nfa10">'[6]Input Target Firm'!#REF!</definedName>
    <definedName name="__________nfa11" localSheetId="2">'[6]Input Combined Firm'!#REF!</definedName>
    <definedName name="__________nfa11" localSheetId="3">'[6]Input Combined Firm'!#REF!</definedName>
    <definedName name="__________nfa11" localSheetId="0">'[6]Input Combined Firm'!#REF!</definedName>
    <definedName name="__________nfa11" localSheetId="1">'[6]Input Combined Firm'!#REF!</definedName>
    <definedName name="__________nfa11">'[6]Input Combined Firm'!#REF!</definedName>
    <definedName name="__________nfa12" localSheetId="2">'[6]Input Combined Firm'!#REF!</definedName>
    <definedName name="__________nfa12" localSheetId="3">'[6]Input Combined Firm'!#REF!</definedName>
    <definedName name="__________nfa12" localSheetId="0">'[6]Input Combined Firm'!#REF!</definedName>
    <definedName name="__________nfa12" localSheetId="1">'[6]Input Combined Firm'!#REF!</definedName>
    <definedName name="__________nfa12">'[6]Input Combined Firm'!#REF!</definedName>
    <definedName name="__________nfa13" localSheetId="2">'[6]Input Combined Firm'!#REF!</definedName>
    <definedName name="__________nfa13" localSheetId="3">'[6]Input Combined Firm'!#REF!</definedName>
    <definedName name="__________nfa13" localSheetId="0">'[6]Input Combined Firm'!#REF!</definedName>
    <definedName name="__________nfa13" localSheetId="1">'[6]Input Combined Firm'!#REF!</definedName>
    <definedName name="__________nfa13">'[6]Input Combined Firm'!#REF!</definedName>
    <definedName name="__________nfa14" localSheetId="2">'[6]Input Combined Firm'!#REF!</definedName>
    <definedName name="__________nfa14" localSheetId="3">'[6]Input Combined Firm'!#REF!</definedName>
    <definedName name="__________nfa14" localSheetId="0">'[6]Input Combined Firm'!#REF!</definedName>
    <definedName name="__________nfa14" localSheetId="1">'[6]Input Combined Firm'!#REF!</definedName>
    <definedName name="__________nfa14">'[6]Input Combined Firm'!#REF!</definedName>
    <definedName name="__________nfa15" localSheetId="2">'[6]Input Combined Firm'!#REF!</definedName>
    <definedName name="__________nfa15" localSheetId="3">'[6]Input Combined Firm'!#REF!</definedName>
    <definedName name="__________nfa15" localSheetId="0">'[6]Input Combined Firm'!#REF!</definedName>
    <definedName name="__________nfa15" localSheetId="1">'[6]Input Combined Firm'!#REF!</definedName>
    <definedName name="__________nfa15">'[6]Input Combined Firm'!#REF!</definedName>
    <definedName name="__________nfa6" localSheetId="2">'[6]Input Target Firm'!#REF!</definedName>
    <definedName name="__________nfa6" localSheetId="3">'[6]Input Target Firm'!#REF!</definedName>
    <definedName name="__________nfa6" localSheetId="0">'[6]Input Target Firm'!#REF!</definedName>
    <definedName name="__________nfa6" localSheetId="1">'[6]Input Target Firm'!#REF!</definedName>
    <definedName name="__________nfa6">'[6]Input Target Firm'!#REF!</definedName>
    <definedName name="__________nfa7" localSheetId="2">'[6]Input Target Firm'!#REF!</definedName>
    <definedName name="__________nfa7" localSheetId="3">'[6]Input Target Firm'!#REF!</definedName>
    <definedName name="__________nfa7" localSheetId="0">'[6]Input Target Firm'!#REF!</definedName>
    <definedName name="__________nfa7" localSheetId="1">'[6]Input Target Firm'!#REF!</definedName>
    <definedName name="__________nfa7">'[6]Input Target Firm'!#REF!</definedName>
    <definedName name="__________nfa8" localSheetId="2">'[6]Input Target Firm'!#REF!</definedName>
    <definedName name="__________nfa8" localSheetId="3">'[6]Input Target Firm'!#REF!</definedName>
    <definedName name="__________nfa8" localSheetId="0">'[6]Input Target Firm'!#REF!</definedName>
    <definedName name="__________nfa8" localSheetId="1">'[6]Input Target Firm'!#REF!</definedName>
    <definedName name="__________nfa8">'[6]Input Target Firm'!#REF!</definedName>
    <definedName name="__________nfa9" localSheetId="2">'[6]Input Target Firm'!#REF!</definedName>
    <definedName name="__________nfa9" localSheetId="3">'[6]Input Target Firm'!#REF!</definedName>
    <definedName name="__________nfa9" localSheetId="0">'[6]Input Target Firm'!#REF!</definedName>
    <definedName name="__________nfa9" localSheetId="1">'[6]Input Target Firm'!#REF!</definedName>
    <definedName name="__________nfa9">'[6]Input Target Firm'!#REF!</definedName>
    <definedName name="__________owc3" localSheetId="2">'[6]Input Target Firm'!#REF!</definedName>
    <definedName name="__________owc3" localSheetId="3">'[6]Input Target Firm'!#REF!</definedName>
    <definedName name="__________owc3" localSheetId="0">'[6]Input Target Firm'!#REF!</definedName>
    <definedName name="__________owc3" localSheetId="1">'[6]Input Target Firm'!#REF!</definedName>
    <definedName name="__________owc3">'[6]Input Target Firm'!#REF!</definedName>
    <definedName name="__________owc4" localSheetId="2">'[6]Input Target Firm'!#REF!</definedName>
    <definedName name="__________owc4" localSheetId="3">'[6]Input Target Firm'!#REF!</definedName>
    <definedName name="__________owc4" localSheetId="0">'[6]Input Target Firm'!#REF!</definedName>
    <definedName name="__________owc4" localSheetId="1">'[6]Input Target Firm'!#REF!</definedName>
    <definedName name="__________owc4">'[6]Input Target Firm'!#REF!</definedName>
    <definedName name="__________owc5" localSheetId="2">'[6]Input Combined Firm'!#REF!</definedName>
    <definedName name="__________owc5" localSheetId="3">'[6]Input Combined Firm'!#REF!</definedName>
    <definedName name="__________owc5" localSheetId="0">'[6]Input Combined Firm'!#REF!</definedName>
    <definedName name="__________owc5" localSheetId="1">'[6]Input Combined Firm'!#REF!</definedName>
    <definedName name="__________owc5">'[6]Input Combined Firm'!#REF!</definedName>
    <definedName name="__________owc6" localSheetId="2">'[6]Input Combined Firm'!#REF!</definedName>
    <definedName name="__________owc6" localSheetId="3">'[6]Input Combined Firm'!#REF!</definedName>
    <definedName name="__________owc6" localSheetId="0">'[6]Input Combined Firm'!#REF!</definedName>
    <definedName name="__________owc6" localSheetId="1">'[6]Input Combined Firm'!#REF!</definedName>
    <definedName name="__________owc6">'[6]Input Combined Firm'!#REF!</definedName>
    <definedName name="__________ps2" localSheetId="2">'[6]Input Target Firm'!#REF!</definedName>
    <definedName name="__________ps2" localSheetId="3">'[6]Input Target Firm'!#REF!</definedName>
    <definedName name="__________ps2" localSheetId="0">'[6]Input Target Firm'!#REF!</definedName>
    <definedName name="__________ps2" localSheetId="1">'[6]Input Target Firm'!#REF!</definedName>
    <definedName name="__________ps2">'[6]Input Target Firm'!#REF!</definedName>
    <definedName name="__________ps3" localSheetId="2">'[6]Input Combined Firm'!#REF!</definedName>
    <definedName name="__________ps3" localSheetId="3">'[6]Input Combined Firm'!#REF!</definedName>
    <definedName name="__________ps3" localSheetId="0">'[6]Input Combined Firm'!#REF!</definedName>
    <definedName name="__________ps3" localSheetId="1">'[6]Input Combined Firm'!#REF!</definedName>
    <definedName name="__________ps3">'[6]Input Combined Firm'!#REF!</definedName>
    <definedName name="__________res1" localSheetId="2">'[6]Input Acq Firm'!#REF!</definedName>
    <definedName name="__________res1" localSheetId="3">'[6]Input Acq Firm'!#REF!</definedName>
    <definedName name="__________res1" localSheetId="0">'[6]Input Acq Firm'!#REF!</definedName>
    <definedName name="__________res1" localSheetId="1">'[6]Input Acq Firm'!#REF!</definedName>
    <definedName name="__________res1">'[6]Input Acq Firm'!#REF!</definedName>
    <definedName name="__________res2" localSheetId="2">'[6]Input Target Firm'!#REF!</definedName>
    <definedName name="__________res2" localSheetId="3">'[6]Input Target Firm'!#REF!</definedName>
    <definedName name="__________res2" localSheetId="0">'[6]Input Target Firm'!#REF!</definedName>
    <definedName name="__________res2" localSheetId="1">'[6]Input Target Firm'!#REF!</definedName>
    <definedName name="__________res2">'[6]Input Target Firm'!#REF!</definedName>
    <definedName name="__________res3" localSheetId="2">'[6]Input Combined Firm'!#REF!</definedName>
    <definedName name="__________res3" localSheetId="3">'[6]Input Combined Firm'!#REF!</definedName>
    <definedName name="__________res3" localSheetId="0">'[6]Input Combined Firm'!#REF!</definedName>
    <definedName name="__________res3" localSheetId="1">'[6]Input Combined Firm'!#REF!</definedName>
    <definedName name="__________res3">'[6]Input Combined Firm'!#REF!</definedName>
    <definedName name="__________slm14" localSheetId="2">'[6]Input Combined Firm'!#REF!</definedName>
    <definedName name="__________slm14" localSheetId="3">'[6]Input Combined Firm'!#REF!</definedName>
    <definedName name="__________slm14" localSheetId="0">'[6]Input Combined Firm'!#REF!</definedName>
    <definedName name="__________slm14" localSheetId="1">'[6]Input Combined Firm'!#REF!</definedName>
    <definedName name="__________slm14">'[6]Input Combined Firm'!#REF!</definedName>
    <definedName name="__________slm15" localSheetId="2">'[6]Input Combined Firm'!#REF!</definedName>
    <definedName name="__________slm15" localSheetId="3">'[6]Input Combined Firm'!#REF!</definedName>
    <definedName name="__________slm15" localSheetId="0">'[6]Input Combined Firm'!#REF!</definedName>
    <definedName name="__________slm15" localSheetId="1">'[6]Input Combined Firm'!#REF!</definedName>
    <definedName name="__________slm15">'[6]Input Combined Firm'!#REF!</definedName>
    <definedName name="__________slm6" localSheetId="2">'[6]Input Target Firm'!#REF!</definedName>
    <definedName name="__________slm6" localSheetId="3">'[6]Input Target Firm'!#REF!</definedName>
    <definedName name="__________slm6" localSheetId="0">'[6]Input Target Firm'!#REF!</definedName>
    <definedName name="__________slm6" localSheetId="1">'[6]Input Target Firm'!#REF!</definedName>
    <definedName name="__________slm6">'[6]Input Target Firm'!#REF!</definedName>
    <definedName name="__________slm7" localSheetId="2">'[6]Input Target Firm'!#REF!</definedName>
    <definedName name="__________slm7" localSheetId="3">'[6]Input Target Firm'!#REF!</definedName>
    <definedName name="__________slm7" localSheetId="0">'[6]Input Target Firm'!#REF!</definedName>
    <definedName name="__________slm7" localSheetId="1">'[6]Input Target Firm'!#REF!</definedName>
    <definedName name="__________slm7">'[6]Input Target Firm'!#REF!</definedName>
    <definedName name="__________slm8" localSheetId="2">'[6]Input Target Firm'!#REF!</definedName>
    <definedName name="__________slm8" localSheetId="3">'[6]Input Target Firm'!#REF!</definedName>
    <definedName name="__________slm8" localSheetId="0">'[6]Input Target Firm'!#REF!</definedName>
    <definedName name="__________slm8" localSheetId="1">'[6]Input Target Firm'!#REF!</definedName>
    <definedName name="__________slm8">'[6]Input Target Firm'!#REF!</definedName>
    <definedName name="__________slm9" localSheetId="2">'[6]Input Target Firm'!#REF!</definedName>
    <definedName name="__________slm9" localSheetId="3">'[6]Input Target Firm'!#REF!</definedName>
    <definedName name="__________slm9" localSheetId="0">'[6]Input Target Firm'!#REF!</definedName>
    <definedName name="__________slm9" localSheetId="1">'[6]Input Target Firm'!#REF!</definedName>
    <definedName name="__________slm9">'[6]Input Target Firm'!#REF!</definedName>
    <definedName name="__________wdv10" localSheetId="2">'[6]Input Target Firm'!#REF!</definedName>
    <definedName name="__________wdv10" localSheetId="3">'[6]Input Target Firm'!#REF!</definedName>
    <definedName name="__________wdv10" localSheetId="0">'[6]Input Target Firm'!#REF!</definedName>
    <definedName name="__________wdv10" localSheetId="1">'[6]Input Target Firm'!#REF!</definedName>
    <definedName name="__________wdv10">'[6]Input Target Firm'!#REF!</definedName>
    <definedName name="__________wdv11" localSheetId="2">'[6]Input Combined Firm'!#REF!</definedName>
    <definedName name="__________wdv11" localSheetId="3">'[6]Input Combined Firm'!#REF!</definedName>
    <definedName name="__________wdv11" localSheetId="0">'[6]Input Combined Firm'!#REF!</definedName>
    <definedName name="__________wdv11" localSheetId="1">'[6]Input Combined Firm'!#REF!</definedName>
    <definedName name="__________wdv11">'[6]Input Combined Firm'!#REF!</definedName>
    <definedName name="__________wdv12" localSheetId="2">'[6]Input Combined Firm'!#REF!</definedName>
    <definedName name="__________wdv12" localSheetId="3">'[6]Input Combined Firm'!#REF!</definedName>
    <definedName name="__________wdv12" localSheetId="0">'[6]Input Combined Firm'!#REF!</definedName>
    <definedName name="__________wdv12" localSheetId="1">'[6]Input Combined Firm'!#REF!</definedName>
    <definedName name="__________wdv12">'[6]Input Combined Firm'!#REF!</definedName>
    <definedName name="__________wdv13" localSheetId="2">'[6]Input Combined Firm'!#REF!</definedName>
    <definedName name="__________wdv13" localSheetId="3">'[6]Input Combined Firm'!#REF!</definedName>
    <definedName name="__________wdv13" localSheetId="0">'[6]Input Combined Firm'!#REF!</definedName>
    <definedName name="__________wdv13" localSheetId="1">'[6]Input Combined Firm'!#REF!</definedName>
    <definedName name="__________wdv13">'[6]Input Combined Firm'!#REF!</definedName>
    <definedName name="__________wdv14" localSheetId="2">'[6]Input Combined Firm'!#REF!</definedName>
    <definedName name="__________wdv14" localSheetId="3">'[6]Input Combined Firm'!#REF!</definedName>
    <definedName name="__________wdv14" localSheetId="0">'[6]Input Combined Firm'!#REF!</definedName>
    <definedName name="__________wdv14" localSheetId="1">'[6]Input Combined Firm'!#REF!</definedName>
    <definedName name="__________wdv14">'[6]Input Combined Firm'!#REF!</definedName>
    <definedName name="__________wdv15" localSheetId="2">'[6]Input Combined Firm'!#REF!</definedName>
    <definedName name="__________wdv15" localSheetId="3">'[6]Input Combined Firm'!#REF!</definedName>
    <definedName name="__________wdv15" localSheetId="0">'[6]Input Combined Firm'!#REF!</definedName>
    <definedName name="__________wdv15" localSheetId="1">'[6]Input Combined Firm'!#REF!</definedName>
    <definedName name="__________wdv15">'[6]Input Combined Firm'!#REF!</definedName>
    <definedName name="__________wdv6" localSheetId="2">'[6]Input Target Firm'!#REF!</definedName>
    <definedName name="__________wdv6" localSheetId="3">'[6]Input Target Firm'!#REF!</definedName>
    <definedName name="__________wdv6" localSheetId="0">'[6]Input Target Firm'!#REF!</definedName>
    <definedName name="__________wdv6" localSheetId="1">'[6]Input Target Firm'!#REF!</definedName>
    <definedName name="__________wdv6">'[6]Input Target Firm'!#REF!</definedName>
    <definedName name="__________wdv7" localSheetId="2">'[6]Input Target Firm'!#REF!</definedName>
    <definedName name="__________wdv7" localSheetId="3">'[6]Input Target Firm'!#REF!</definedName>
    <definedName name="__________wdv7" localSheetId="0">'[6]Input Target Firm'!#REF!</definedName>
    <definedName name="__________wdv7" localSheetId="1">'[6]Input Target Firm'!#REF!</definedName>
    <definedName name="__________wdv7">'[6]Input Target Firm'!#REF!</definedName>
    <definedName name="__________wdv8" localSheetId="2">'[6]Input Target Firm'!#REF!</definedName>
    <definedName name="__________wdv8" localSheetId="3">'[6]Input Target Firm'!#REF!</definedName>
    <definedName name="__________wdv8" localSheetId="0">'[6]Input Target Firm'!#REF!</definedName>
    <definedName name="__________wdv8" localSheetId="1">'[6]Input Target Firm'!#REF!</definedName>
    <definedName name="__________wdv8">'[6]Input Target Firm'!#REF!</definedName>
    <definedName name="__________wdv9" localSheetId="2">'[6]Input Target Firm'!#REF!</definedName>
    <definedName name="__________wdv9" localSheetId="3">'[6]Input Target Firm'!#REF!</definedName>
    <definedName name="__________wdv9" localSheetId="0">'[6]Input Target Firm'!#REF!</definedName>
    <definedName name="__________wdv9" localSheetId="1">'[6]Input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2">'[6]Input Combined Firm'!#REF!</definedName>
    <definedName name="________nfa14" localSheetId="3">'[6]Input Combined Firm'!#REF!</definedName>
    <definedName name="________nfa14" localSheetId="0">'[6]Input Combined Firm'!#REF!</definedName>
    <definedName name="________nfa14" localSheetId="1">'[6]Input Combined Firm'!#REF!</definedName>
    <definedName name="________nfa14">'[6]Input Combined Firm'!#REF!</definedName>
    <definedName name="________nfa15" localSheetId="2">'[6]Input Combined Firm'!#REF!</definedName>
    <definedName name="________nfa15" localSheetId="3">'[6]Input Combined Firm'!#REF!</definedName>
    <definedName name="________nfa15" localSheetId="0">'[6]Input Combined Firm'!#REF!</definedName>
    <definedName name="________nfa15" localSheetId="1">'[6]Input Combined Firm'!#REF!</definedName>
    <definedName name="________nfa15">'[6]Input Combined Firm'!#REF!</definedName>
    <definedName name="________nfa6" localSheetId="2">'[6]Input Target Firm'!#REF!</definedName>
    <definedName name="________nfa6" localSheetId="3">'[6]Input Target Firm'!#REF!</definedName>
    <definedName name="________nfa6" localSheetId="0">'[6]Input Target Firm'!#REF!</definedName>
    <definedName name="________nfa6" localSheetId="1">'[6]Input Target Firm'!#REF!</definedName>
    <definedName name="________nfa6">'[6]Input Target Firm'!#REF!</definedName>
    <definedName name="________nfa7" localSheetId="2">'[6]Input Target Firm'!#REF!</definedName>
    <definedName name="________nfa7" localSheetId="3">'[6]Input Target Firm'!#REF!</definedName>
    <definedName name="________nfa7" localSheetId="0">'[6]Input Target Firm'!#REF!</definedName>
    <definedName name="________nfa7" localSheetId="1">'[6]Input Target Firm'!#REF!</definedName>
    <definedName name="________nfa7">'[6]Input Target Firm'!#REF!</definedName>
    <definedName name="________nfa8" localSheetId="2">'[6]Input Target Firm'!#REF!</definedName>
    <definedName name="________nfa8" localSheetId="3">'[6]Input Target Firm'!#REF!</definedName>
    <definedName name="________nfa8" localSheetId="0">'[6]Input Target Firm'!#REF!</definedName>
    <definedName name="________nfa8" localSheetId="1">'[6]Input Target Firm'!#REF!</definedName>
    <definedName name="________nfa8">'[6]Input Target Firm'!#REF!</definedName>
    <definedName name="________nfa9" localSheetId="2">'[6]Input Target Firm'!#REF!</definedName>
    <definedName name="________nfa9" localSheetId="3">'[6]Input Target Firm'!#REF!</definedName>
    <definedName name="________nfa9" localSheetId="0">'[6]Input Target Firm'!#REF!</definedName>
    <definedName name="________nfa9" localSheetId="1">'[6]Input Target Firm'!#REF!</definedName>
    <definedName name="________nfa9">'[6]Input Target Firm'!#REF!</definedName>
    <definedName name="________owc3" localSheetId="2">'[6]Input Target Firm'!#REF!</definedName>
    <definedName name="________owc3" localSheetId="3">'[6]Input Target Firm'!#REF!</definedName>
    <definedName name="________owc3" localSheetId="0">'[6]Input Target Firm'!#REF!</definedName>
    <definedName name="________owc3" localSheetId="1">'[6]Input Target Firm'!#REF!</definedName>
    <definedName name="________owc3">'[6]Input Target Firm'!#REF!</definedName>
    <definedName name="________owc4" localSheetId="2">'[6]Input Target Firm'!#REF!</definedName>
    <definedName name="________owc4" localSheetId="3">'[6]Input Target Firm'!#REF!</definedName>
    <definedName name="________owc4" localSheetId="0">'[6]Input Target Firm'!#REF!</definedName>
    <definedName name="________owc4" localSheetId="1">'[6]Input Target Firm'!#REF!</definedName>
    <definedName name="________owc4">'[6]Input Target Firm'!#REF!</definedName>
    <definedName name="________owc5" localSheetId="2">'[6]Input Combined Firm'!#REF!</definedName>
    <definedName name="________owc5" localSheetId="3">'[6]Input Combined Firm'!#REF!</definedName>
    <definedName name="________owc5" localSheetId="0">'[6]Input Combined Firm'!#REF!</definedName>
    <definedName name="________owc5" localSheetId="1">'[6]Input Combined Firm'!#REF!</definedName>
    <definedName name="________owc5">'[6]Input Combined Firm'!#REF!</definedName>
    <definedName name="________owc6" localSheetId="2">'[6]Input Combined Firm'!#REF!</definedName>
    <definedName name="________owc6" localSheetId="3">'[6]Input Combined Firm'!#REF!</definedName>
    <definedName name="________owc6" localSheetId="0">'[6]Input Combined Firm'!#REF!</definedName>
    <definedName name="________owc6" localSheetId="1">'[6]Input Combined Firm'!#REF!</definedName>
    <definedName name="________owc6">'[6]Input Combined Firm'!#REF!</definedName>
    <definedName name="________ps2" localSheetId="2">'[6]Input Target Firm'!#REF!</definedName>
    <definedName name="________ps2" localSheetId="3">'[6]Input Target Firm'!#REF!</definedName>
    <definedName name="________ps2" localSheetId="0">'[6]Input Target Firm'!#REF!</definedName>
    <definedName name="________ps2" localSheetId="1">'[6]Input Target Firm'!#REF!</definedName>
    <definedName name="________ps2">'[6]Input Target Firm'!#REF!</definedName>
    <definedName name="________ps3" localSheetId="2">'[6]Input Combined Firm'!#REF!</definedName>
    <definedName name="________ps3" localSheetId="3">'[6]Input Combined Firm'!#REF!</definedName>
    <definedName name="________ps3" localSheetId="0">'[6]Input Combined Firm'!#REF!</definedName>
    <definedName name="________ps3" localSheetId="1">'[6]Input Combined Firm'!#REF!</definedName>
    <definedName name="________ps3">'[6]Input Combined Firm'!#REF!</definedName>
    <definedName name="________Q22">#N/A</definedName>
    <definedName name="________res1" localSheetId="2">'[6]Input Acq Firm'!#REF!</definedName>
    <definedName name="________res1" localSheetId="3">'[6]Input Acq Firm'!#REF!</definedName>
    <definedName name="________res1" localSheetId="0">'[6]Input Acq Firm'!#REF!</definedName>
    <definedName name="________res1" localSheetId="1">'[6]Input Acq Firm'!#REF!</definedName>
    <definedName name="________res1">'[6]Input Acq Firm'!#REF!</definedName>
    <definedName name="________res2" localSheetId="2">'[6]Input Target Firm'!#REF!</definedName>
    <definedName name="________res2" localSheetId="3">'[6]Input Target Firm'!#REF!</definedName>
    <definedName name="________res2" localSheetId="0">'[6]Input Target Firm'!#REF!</definedName>
    <definedName name="________res2" localSheetId="1">'[6]Input Target Firm'!#REF!</definedName>
    <definedName name="________res2">'[6]Input Target Firm'!#REF!</definedName>
    <definedName name="________res3" localSheetId="2">'[6]Input Combined Firm'!#REF!</definedName>
    <definedName name="________res3" localSheetId="3">'[6]Input Combined Firm'!#REF!</definedName>
    <definedName name="________res3" localSheetId="0">'[6]Input Combined Firm'!#REF!</definedName>
    <definedName name="________res3" localSheetId="1">'[6]Input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2">'[6]Input Combined Firm'!#REF!</definedName>
    <definedName name="________slm12" localSheetId="3">'[6]Input Combined Firm'!#REF!</definedName>
    <definedName name="________slm12" localSheetId="0">'[6]Input Combined Firm'!#REF!</definedName>
    <definedName name="________slm12" localSheetId="1">'[6]Input Combined Firm'!#REF!</definedName>
    <definedName name="________slm12">'[6]Input Combined Firm'!#REF!</definedName>
    <definedName name="________slm13" localSheetId="2">'[6]Input Combined Firm'!#REF!</definedName>
    <definedName name="________slm13" localSheetId="3">'[6]Input Combined Firm'!#REF!</definedName>
    <definedName name="________slm13" localSheetId="0">'[6]Input Combined Firm'!#REF!</definedName>
    <definedName name="________slm13" localSheetId="1">'[6]Input Combined Firm'!#REF!</definedName>
    <definedName name="________slm13">'[6]Input Combined Firm'!#REF!</definedName>
    <definedName name="________slm14" localSheetId="2">'[6]Input Combined Firm'!#REF!</definedName>
    <definedName name="________slm14" localSheetId="3">'[6]Input Combined Firm'!#REF!</definedName>
    <definedName name="________slm14" localSheetId="0">'[6]Input Combined Firm'!#REF!</definedName>
    <definedName name="________slm14" localSheetId="1">'[6]Input Combined Firm'!#REF!</definedName>
    <definedName name="________slm14">'[6]Input Combined Firm'!#REF!</definedName>
    <definedName name="________slm15" localSheetId="2">'[6]Input Combined Firm'!#REF!</definedName>
    <definedName name="________slm15" localSheetId="3">'[6]Input Combined Firm'!#REF!</definedName>
    <definedName name="________slm15" localSheetId="0">'[6]Input Combined Firm'!#REF!</definedName>
    <definedName name="________slm15" localSheetId="1">'[6]Input Combined Firm'!#REF!</definedName>
    <definedName name="________slm15">'[6]Input Combined Firm'!#REF!</definedName>
    <definedName name="________slm6" localSheetId="2">'[6]Input Target Firm'!#REF!</definedName>
    <definedName name="________slm6" localSheetId="3">'[6]Input Target Firm'!#REF!</definedName>
    <definedName name="________slm6" localSheetId="0">'[6]Input Target Firm'!#REF!</definedName>
    <definedName name="________slm6" localSheetId="1">'[6]Input Target Firm'!#REF!</definedName>
    <definedName name="________slm6">'[6]Input Target Firm'!#REF!</definedName>
    <definedName name="________slm7" localSheetId="2">'[6]Input Target Firm'!#REF!</definedName>
    <definedName name="________slm7" localSheetId="3">'[6]Input Target Firm'!#REF!</definedName>
    <definedName name="________slm7" localSheetId="0">'[6]Input Target Firm'!#REF!</definedName>
    <definedName name="________slm7" localSheetId="1">'[6]Input Target Firm'!#REF!</definedName>
    <definedName name="________slm7">'[6]Input Target Firm'!#REF!</definedName>
    <definedName name="________slm8" localSheetId="2">'[6]Input Target Firm'!#REF!</definedName>
    <definedName name="________slm8" localSheetId="3">'[6]Input Target Firm'!#REF!</definedName>
    <definedName name="________slm8" localSheetId="0">'[6]Input Target Firm'!#REF!</definedName>
    <definedName name="________slm8" localSheetId="1">'[6]Input Target Firm'!#REF!</definedName>
    <definedName name="________slm8">'[6]Input Target Firm'!#REF!</definedName>
    <definedName name="________slm9" localSheetId="2">'[6]Input Target Firm'!#REF!</definedName>
    <definedName name="________slm9" localSheetId="3">'[6]Input Target Firm'!#REF!</definedName>
    <definedName name="________slm9" localSheetId="0">'[6]Input Target Firm'!#REF!</definedName>
    <definedName name="________slm9" localSheetId="1">'[6]Input Target Firm'!#REF!</definedName>
    <definedName name="________slm9">'[6]Input Target Firm'!#REF!</definedName>
    <definedName name="________wdv10" localSheetId="2">'[6]Input Target Firm'!#REF!</definedName>
    <definedName name="________wdv10" localSheetId="3">'[6]Input Target Firm'!#REF!</definedName>
    <definedName name="________wdv10" localSheetId="0">'[6]Input Target Firm'!#REF!</definedName>
    <definedName name="________wdv10" localSheetId="1">'[6]Input Target Firm'!#REF!</definedName>
    <definedName name="________wdv10">'[6]Input Target Firm'!#REF!</definedName>
    <definedName name="________wdv11" localSheetId="2">'[6]Input Combined Firm'!#REF!</definedName>
    <definedName name="________wdv11" localSheetId="3">'[6]Input Combined Firm'!#REF!</definedName>
    <definedName name="________wdv11" localSheetId="0">'[6]Input Combined Firm'!#REF!</definedName>
    <definedName name="________wdv11" localSheetId="1">'[6]Input Combined Firm'!#REF!</definedName>
    <definedName name="________wdv11">'[6]Input Combined Firm'!#REF!</definedName>
    <definedName name="________wdv12" localSheetId="2">'[6]Input Combined Firm'!#REF!</definedName>
    <definedName name="________wdv12" localSheetId="3">'[6]Input Combined Firm'!#REF!</definedName>
    <definedName name="________wdv12" localSheetId="0">'[6]Input Combined Firm'!#REF!</definedName>
    <definedName name="________wdv12" localSheetId="1">'[6]Input Combined Firm'!#REF!</definedName>
    <definedName name="________wdv12">'[6]Input Combined Firm'!#REF!</definedName>
    <definedName name="________wdv13" localSheetId="2">'[6]Input Combined Firm'!#REF!</definedName>
    <definedName name="________wdv13" localSheetId="3">'[6]Input Combined Firm'!#REF!</definedName>
    <definedName name="________wdv13" localSheetId="0">'[6]Input Combined Firm'!#REF!</definedName>
    <definedName name="________wdv13" localSheetId="1">'[6]Input Combined Firm'!#REF!</definedName>
    <definedName name="________wdv13">'[6]Input Combined Firm'!#REF!</definedName>
    <definedName name="________wdv14" localSheetId="2">'[6]Input Combined Firm'!#REF!</definedName>
    <definedName name="________wdv14" localSheetId="3">'[6]Input Combined Firm'!#REF!</definedName>
    <definedName name="________wdv14" localSheetId="0">'[6]Input Combined Firm'!#REF!</definedName>
    <definedName name="________wdv14" localSheetId="1">'[6]Input Combined Firm'!#REF!</definedName>
    <definedName name="________wdv14">'[6]Input Combined Firm'!#REF!</definedName>
    <definedName name="________wdv15" localSheetId="2">'[6]Input Combined Firm'!#REF!</definedName>
    <definedName name="________wdv15" localSheetId="3">'[6]Input Combined Firm'!#REF!</definedName>
    <definedName name="________wdv15" localSheetId="0">'[6]Input Combined Firm'!#REF!</definedName>
    <definedName name="________wdv15" localSheetId="1">'[6]Input Combined Firm'!#REF!</definedName>
    <definedName name="________wdv15">'[6]Input Combined Firm'!#REF!</definedName>
    <definedName name="________wdv6" localSheetId="2">'[6]Input Target Firm'!#REF!</definedName>
    <definedName name="________wdv6" localSheetId="3">'[6]Input Target Firm'!#REF!</definedName>
    <definedName name="________wdv6" localSheetId="0">'[6]Input Target Firm'!#REF!</definedName>
    <definedName name="________wdv6" localSheetId="1">'[6]Input Target Firm'!#REF!</definedName>
    <definedName name="________wdv6">'[6]Input Target Firm'!#REF!</definedName>
    <definedName name="________wdv7" localSheetId="2">'[6]Input Target Firm'!#REF!</definedName>
    <definedName name="________wdv7" localSheetId="3">'[6]Input Target Firm'!#REF!</definedName>
    <definedName name="________wdv7" localSheetId="0">'[6]Input Target Firm'!#REF!</definedName>
    <definedName name="________wdv7" localSheetId="1">'[6]Input Target Firm'!#REF!</definedName>
    <definedName name="________wdv7">'[6]Input Target Firm'!#REF!</definedName>
    <definedName name="________wdv8" localSheetId="2">'[6]Input Target Firm'!#REF!</definedName>
    <definedName name="________wdv8" localSheetId="3">'[6]Input Target Firm'!#REF!</definedName>
    <definedName name="________wdv8" localSheetId="0">'[6]Input Target Firm'!#REF!</definedName>
    <definedName name="________wdv8" localSheetId="1">'[6]Input Target Firm'!#REF!</definedName>
    <definedName name="________wdv8">'[6]Input Target Firm'!#REF!</definedName>
    <definedName name="________wdv9" localSheetId="2">'[6]Input Target Firm'!#REF!</definedName>
    <definedName name="________wdv9" localSheetId="3">'[6]Input Target Firm'!#REF!</definedName>
    <definedName name="________wdv9" localSheetId="0">'[6]Input Target Firm'!#REF!</definedName>
    <definedName name="________wdv9" localSheetId="1">'[6]Input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2">'[6]Input Target Firm'!#REF!</definedName>
    <definedName name="_______cap10" localSheetId="3">'[6]Input Target Firm'!#REF!</definedName>
    <definedName name="_______cap10" localSheetId="0">'[6]Input Target Firm'!#REF!</definedName>
    <definedName name="_______cap10" localSheetId="1">'[6]Input Target Firm'!#REF!</definedName>
    <definedName name="_______cap10">'[6]Input Target Firm'!#REF!</definedName>
    <definedName name="_______cap11" localSheetId="2">'[6]Input Combined Firm'!#REF!</definedName>
    <definedName name="_______cap11" localSheetId="3">'[6]Input Combined Firm'!#REF!</definedName>
    <definedName name="_______cap11" localSheetId="0">'[6]Input Combined Firm'!#REF!</definedName>
    <definedName name="_______cap11" localSheetId="1">'[6]Input Combined Firm'!#REF!</definedName>
    <definedName name="_______cap11">'[6]Input Combined Firm'!#REF!</definedName>
    <definedName name="_______cap12" localSheetId="2">'[6]Input Combined Firm'!#REF!</definedName>
    <definedName name="_______cap12" localSheetId="3">'[6]Input Combined Firm'!#REF!</definedName>
    <definedName name="_______cap12" localSheetId="0">'[6]Input Combined Firm'!#REF!</definedName>
    <definedName name="_______cap12" localSheetId="1">'[6]Input Combined Firm'!#REF!</definedName>
    <definedName name="_______cap12">'[6]Input Combined Firm'!#REF!</definedName>
    <definedName name="_______cap13" localSheetId="2">'[6]Input Combined Firm'!#REF!</definedName>
    <definedName name="_______cap13" localSheetId="3">'[6]Input Combined Firm'!#REF!</definedName>
    <definedName name="_______cap13" localSheetId="0">'[6]Input Combined Firm'!#REF!</definedName>
    <definedName name="_______cap13" localSheetId="1">'[6]Input Combined Firm'!#REF!</definedName>
    <definedName name="_______cap13">'[6]Input Combined Firm'!#REF!</definedName>
    <definedName name="_______cap14" localSheetId="2">'[6]Input Combined Firm'!#REF!</definedName>
    <definedName name="_______cap14" localSheetId="3">'[6]Input Combined Firm'!#REF!</definedName>
    <definedName name="_______cap14" localSheetId="0">'[6]Input Combined Firm'!#REF!</definedName>
    <definedName name="_______cap14" localSheetId="1">'[6]Input Combined Firm'!#REF!</definedName>
    <definedName name="_______cap14">'[6]Input Combined Firm'!#REF!</definedName>
    <definedName name="_______cap15" localSheetId="2">'[6]Input Combined Firm'!#REF!</definedName>
    <definedName name="_______cap15" localSheetId="3">'[6]Input Combined Firm'!#REF!</definedName>
    <definedName name="_______cap15" localSheetId="0">'[6]Input Combined Firm'!#REF!</definedName>
    <definedName name="_______cap15" localSheetId="1">'[6]Input Combined Firm'!#REF!</definedName>
    <definedName name="_______cap15">'[6]Input Combined Firm'!#REF!</definedName>
    <definedName name="_______cap6" localSheetId="2">'[6]Input Target Firm'!#REF!</definedName>
    <definedName name="_______cap6" localSheetId="3">'[6]Input Target Firm'!#REF!</definedName>
    <definedName name="_______cap6" localSheetId="0">'[6]Input Target Firm'!#REF!</definedName>
    <definedName name="_______cap6" localSheetId="1">'[6]Input Target Firm'!#REF!</definedName>
    <definedName name="_______cap6">'[6]Input Target Firm'!#REF!</definedName>
    <definedName name="_______cap7" localSheetId="2">'[6]Input Target Firm'!#REF!</definedName>
    <definedName name="_______cap7" localSheetId="3">'[6]Input Target Firm'!#REF!</definedName>
    <definedName name="_______cap7" localSheetId="0">'[6]Input Target Firm'!#REF!</definedName>
    <definedName name="_______cap7" localSheetId="1">'[6]Input Target Firm'!#REF!</definedName>
    <definedName name="_______cap7">'[6]Input Target Firm'!#REF!</definedName>
    <definedName name="_______cap8" localSheetId="2">'[6]Input Target Firm'!#REF!</definedName>
    <definedName name="_______cap8" localSheetId="3">'[6]Input Target Firm'!#REF!</definedName>
    <definedName name="_______cap8" localSheetId="0">'[6]Input Target Firm'!#REF!</definedName>
    <definedName name="_______cap8" localSheetId="1">'[6]Input Target Firm'!#REF!</definedName>
    <definedName name="_______cap8">'[6]Input Target Firm'!#REF!</definedName>
    <definedName name="_______cap9" localSheetId="2">'[6]Input Target Firm'!#REF!</definedName>
    <definedName name="_______cap9" localSheetId="3">'[6]Input Target Firm'!#REF!</definedName>
    <definedName name="_______cap9" localSheetId="0">'[6]Input Target Firm'!#REF!</definedName>
    <definedName name="_______cap9" localSheetId="1">'[6]Input Target Firm'!#REF!</definedName>
    <definedName name="_______cap9">'[6]Input Target Firm'!#REF!</definedName>
    <definedName name="_______gfa15" localSheetId="2">'[6]Input Combined Firm'!#REF!</definedName>
    <definedName name="_______gfa15" localSheetId="3">'[6]Input Combined Firm'!#REF!</definedName>
    <definedName name="_______gfa15" localSheetId="0">'[6]Input Combined Firm'!#REF!</definedName>
    <definedName name="_______gfa15" localSheetId="1">'[6]Input Combined Firm'!#REF!</definedName>
    <definedName name="_______gfa15">'[6]Input Combined Firm'!#REF!</definedName>
    <definedName name="_______gfa6" localSheetId="2">'[6]Input Target Firm'!#REF!</definedName>
    <definedName name="_______gfa6" localSheetId="3">'[6]Input Target Firm'!#REF!</definedName>
    <definedName name="_______gfa6" localSheetId="0">'[6]Input Target Firm'!#REF!</definedName>
    <definedName name="_______gfa6" localSheetId="1">'[6]Input Target Firm'!#REF!</definedName>
    <definedName name="_______gfa6">'[6]Input Target Firm'!#REF!</definedName>
    <definedName name="_______gfa7" localSheetId="2">'[6]Input Target Firm'!#REF!</definedName>
    <definedName name="_______gfa7" localSheetId="3">'[6]Input Target Firm'!#REF!</definedName>
    <definedName name="_______gfa7" localSheetId="0">'[6]Input Target Firm'!#REF!</definedName>
    <definedName name="_______gfa7" localSheetId="1">'[6]Input Target Firm'!#REF!</definedName>
    <definedName name="_______gfa7">'[6]Input Target Firm'!#REF!</definedName>
    <definedName name="_______gfa8" localSheetId="2">'[6]Input Target Firm'!#REF!</definedName>
    <definedName name="_______gfa8" localSheetId="3">'[6]Input Target Firm'!#REF!</definedName>
    <definedName name="_______gfa8" localSheetId="0">'[6]Input Target Firm'!#REF!</definedName>
    <definedName name="_______gfa8" localSheetId="1">'[6]Input Target Firm'!#REF!</definedName>
    <definedName name="_______gfa8">'[6]Input Target Firm'!#REF!</definedName>
    <definedName name="_______gfa9" localSheetId="2">'[6]Input Target Firm'!#REF!</definedName>
    <definedName name="_______gfa9" localSheetId="3">'[6]Input Target Firm'!#REF!</definedName>
    <definedName name="_______gfa9" localSheetId="0">'[6]Input Target Firm'!#REF!</definedName>
    <definedName name="_______gfa9" localSheetId="1">'[6]Input Target Firm'!#REF!</definedName>
    <definedName name="_______gfa9">'[6]Input Target Firm'!#REF!</definedName>
    <definedName name="_______inv3" localSheetId="2">'[6]Input Target Firm'!#REF!</definedName>
    <definedName name="_______inv3" localSheetId="3">'[6]Input Target Firm'!#REF!</definedName>
    <definedName name="_______inv3" localSheetId="0">'[6]Input Target Firm'!#REF!</definedName>
    <definedName name="_______inv3" localSheetId="1">'[6]Input Target Firm'!#REF!</definedName>
    <definedName name="_______inv3">'[6]Input Target Firm'!#REF!</definedName>
    <definedName name="_______inv4" localSheetId="2">'[6]Input Target Firm'!#REF!</definedName>
    <definedName name="_______inv4" localSheetId="3">'[6]Input Target Firm'!#REF!</definedName>
    <definedName name="_______inv4" localSheetId="0">'[6]Input Target Firm'!#REF!</definedName>
    <definedName name="_______inv4" localSheetId="1">'[6]Input Target Firm'!#REF!</definedName>
    <definedName name="_______inv4">'[6]Input Target Firm'!#REF!</definedName>
    <definedName name="_______inv5" localSheetId="2">'[6]Input Combined Firm'!#REF!</definedName>
    <definedName name="_______inv5" localSheetId="3">'[6]Input Combined Firm'!#REF!</definedName>
    <definedName name="_______inv5" localSheetId="0">'[6]Input Combined Firm'!#REF!</definedName>
    <definedName name="_______inv5" localSheetId="1">'[6]Input Combined Firm'!#REF!</definedName>
    <definedName name="_______inv5">'[6]Input Combined Firm'!#REF!</definedName>
    <definedName name="_______inv6" localSheetId="2">'[6]Input Combined Firm'!#REF!</definedName>
    <definedName name="_______inv6" localSheetId="3">'[6]Input Combined Firm'!#REF!</definedName>
    <definedName name="_______inv6" localSheetId="0">'[6]Input Combined Firm'!#REF!</definedName>
    <definedName name="_______inv6" localSheetId="1">'[6]Input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2">'[6]Input Target Firm'!#REF!</definedName>
    <definedName name="_______nfa10" localSheetId="3">'[6]Input Target Firm'!#REF!</definedName>
    <definedName name="_______nfa10" localSheetId="0">'[6]Input Target Firm'!#REF!</definedName>
    <definedName name="_______nfa10" localSheetId="1">'[6]Input Target Firm'!#REF!</definedName>
    <definedName name="_______nfa10">'[6]Input Target Firm'!#REF!</definedName>
    <definedName name="_______nfa11" localSheetId="2">'[6]Input Combined Firm'!#REF!</definedName>
    <definedName name="_______nfa11" localSheetId="3">'[6]Input Combined Firm'!#REF!</definedName>
    <definedName name="_______nfa11" localSheetId="0">'[6]Input Combined Firm'!#REF!</definedName>
    <definedName name="_______nfa11" localSheetId="1">'[6]Input Combined Firm'!#REF!</definedName>
    <definedName name="_______nfa11">'[6]Input Combined Firm'!#REF!</definedName>
    <definedName name="_______nfa12" localSheetId="2">'[6]Input Combined Firm'!#REF!</definedName>
    <definedName name="_______nfa12" localSheetId="3">'[6]Input Combined Firm'!#REF!</definedName>
    <definedName name="_______nfa12" localSheetId="0">'[6]Input Combined Firm'!#REF!</definedName>
    <definedName name="_______nfa12" localSheetId="1">'[6]Input Combined Firm'!#REF!</definedName>
    <definedName name="_______nfa12">'[6]Input Combined Firm'!#REF!</definedName>
    <definedName name="_______nfa13" localSheetId="2">'[6]Input Combined Firm'!#REF!</definedName>
    <definedName name="_______nfa13" localSheetId="3">'[6]Input Combined Firm'!#REF!</definedName>
    <definedName name="_______nfa13" localSheetId="0">'[6]Input Combined Firm'!#REF!</definedName>
    <definedName name="_______nfa13" localSheetId="1">'[6]Input Combined Firm'!#REF!</definedName>
    <definedName name="_______nfa13">'[6]Input Combined Firm'!#REF!</definedName>
    <definedName name="_______nfa14" localSheetId="2">'[6]Input Combined Firm'!#REF!</definedName>
    <definedName name="_______nfa14" localSheetId="3">'[6]Input Combined Firm'!#REF!</definedName>
    <definedName name="_______nfa14" localSheetId="0">'[6]Input Combined Firm'!#REF!</definedName>
    <definedName name="_______nfa14" localSheetId="1">'[6]Input Combined Firm'!#REF!</definedName>
    <definedName name="_______nfa14">'[6]Input Combined Firm'!#REF!</definedName>
    <definedName name="_______nfa15" localSheetId="2">'[6]Input Combined Firm'!#REF!</definedName>
    <definedName name="_______nfa15" localSheetId="3">'[6]Input Combined Firm'!#REF!</definedName>
    <definedName name="_______nfa15" localSheetId="0">'[6]Input Combined Firm'!#REF!</definedName>
    <definedName name="_______nfa15" localSheetId="1">'[6]Input Combined Firm'!#REF!</definedName>
    <definedName name="_______nfa15">'[6]Input Combined Firm'!#REF!</definedName>
    <definedName name="_______nfa6" localSheetId="2">'[6]Input Target Firm'!#REF!</definedName>
    <definedName name="_______nfa6" localSheetId="3">'[6]Input Target Firm'!#REF!</definedName>
    <definedName name="_______nfa6" localSheetId="0">'[6]Input Target Firm'!#REF!</definedName>
    <definedName name="_______nfa6" localSheetId="1">'[6]Input Target Firm'!#REF!</definedName>
    <definedName name="_______nfa6">'[6]Input Target Firm'!#REF!</definedName>
    <definedName name="_______nfa7" localSheetId="2">'[6]Input Target Firm'!#REF!</definedName>
    <definedName name="_______nfa7" localSheetId="3">'[6]Input Target Firm'!#REF!</definedName>
    <definedName name="_______nfa7" localSheetId="0">'[6]Input Target Firm'!#REF!</definedName>
    <definedName name="_______nfa7" localSheetId="1">'[6]Input Target Firm'!#REF!</definedName>
    <definedName name="_______nfa7">'[6]Input Target Firm'!#REF!</definedName>
    <definedName name="_______nfa8" localSheetId="2">'[6]Input Target Firm'!#REF!</definedName>
    <definedName name="_______nfa8" localSheetId="3">'[6]Input Target Firm'!#REF!</definedName>
    <definedName name="_______nfa8" localSheetId="0">'[6]Input Target Firm'!#REF!</definedName>
    <definedName name="_______nfa8" localSheetId="1">'[6]Input Target Firm'!#REF!</definedName>
    <definedName name="_______nfa8">'[6]Input Target Firm'!#REF!</definedName>
    <definedName name="_______nfa9" localSheetId="2">'[6]Input Target Firm'!#REF!</definedName>
    <definedName name="_______nfa9" localSheetId="3">'[6]Input Target Firm'!#REF!</definedName>
    <definedName name="_______nfa9" localSheetId="0">'[6]Input Target Firm'!#REF!</definedName>
    <definedName name="_______nfa9" localSheetId="1">'[6]Input Target Firm'!#REF!</definedName>
    <definedName name="_______nfa9">'[6]Input Target Firm'!#REF!</definedName>
    <definedName name="_______owc3" localSheetId="2">'[6]Input Target Firm'!#REF!</definedName>
    <definedName name="_______owc3" localSheetId="3">'[6]Input Target Firm'!#REF!</definedName>
    <definedName name="_______owc3" localSheetId="0">'[6]Input Target Firm'!#REF!</definedName>
    <definedName name="_______owc3" localSheetId="1">'[6]Input Target Firm'!#REF!</definedName>
    <definedName name="_______owc3">'[6]Input Target Firm'!#REF!</definedName>
    <definedName name="_______owc4" localSheetId="2">'[6]Input Target Firm'!#REF!</definedName>
    <definedName name="_______owc4" localSheetId="3">'[6]Input Target Firm'!#REF!</definedName>
    <definedName name="_______owc4" localSheetId="0">'[6]Input Target Firm'!#REF!</definedName>
    <definedName name="_______owc4" localSheetId="1">'[6]Input Target Firm'!#REF!</definedName>
    <definedName name="_______owc4">'[6]Input Target Firm'!#REF!</definedName>
    <definedName name="_______owc5" localSheetId="2">'[6]Input Combined Firm'!#REF!</definedName>
    <definedName name="_______owc5" localSheetId="3">'[6]Input Combined Firm'!#REF!</definedName>
    <definedName name="_______owc5" localSheetId="0">'[6]Input Combined Firm'!#REF!</definedName>
    <definedName name="_______owc5" localSheetId="1">'[6]Input Combined Firm'!#REF!</definedName>
    <definedName name="_______owc5">'[6]Input Combined Firm'!#REF!</definedName>
    <definedName name="_______owc6" localSheetId="2">'[6]Input Combined Firm'!#REF!</definedName>
    <definedName name="_______owc6" localSheetId="3">'[6]Input Combined Firm'!#REF!</definedName>
    <definedName name="_______owc6" localSheetId="0">'[6]Input Combined Firm'!#REF!</definedName>
    <definedName name="_______owc6" localSheetId="1">'[6]Input Combined Firm'!#REF!</definedName>
    <definedName name="_______owc6">'[6]Input Combined Firm'!#REF!</definedName>
    <definedName name="_______ps2" localSheetId="2">'[6]Input Target Firm'!#REF!</definedName>
    <definedName name="_______ps2" localSheetId="3">'[6]Input Target Firm'!#REF!</definedName>
    <definedName name="_______ps2" localSheetId="0">'[6]Input Target Firm'!#REF!</definedName>
    <definedName name="_______ps2" localSheetId="1">'[6]Input Target Firm'!#REF!</definedName>
    <definedName name="_______ps2">'[6]Input Target Firm'!#REF!</definedName>
    <definedName name="_______ps3" localSheetId="2">'[6]Input Combined Firm'!#REF!</definedName>
    <definedName name="_______ps3" localSheetId="3">'[6]Input Combined Firm'!#REF!</definedName>
    <definedName name="_______ps3" localSheetId="0">'[6]Input Combined Firm'!#REF!</definedName>
    <definedName name="_______ps3" localSheetId="1">'[6]Input Combined Firm'!#REF!</definedName>
    <definedName name="_______ps3">'[6]Input Combined Firm'!#REF!</definedName>
    <definedName name="_______Q22">#N/A</definedName>
    <definedName name="_______res1" localSheetId="2">'[6]Input Acq Firm'!#REF!</definedName>
    <definedName name="_______res1" localSheetId="3">'[6]Input Acq Firm'!#REF!</definedName>
    <definedName name="_______res1" localSheetId="0">'[6]Input Acq Firm'!#REF!</definedName>
    <definedName name="_______res1" localSheetId="1">'[6]Input Acq Firm'!#REF!</definedName>
    <definedName name="_______res1">'[6]Input Acq Firm'!#REF!</definedName>
    <definedName name="_______res2" localSheetId="2">'[6]Input Target Firm'!#REF!</definedName>
    <definedName name="_______res2" localSheetId="3">'[6]Input Target Firm'!#REF!</definedName>
    <definedName name="_______res2" localSheetId="0">'[6]Input Target Firm'!#REF!</definedName>
    <definedName name="_______res2" localSheetId="1">'[6]Input Target Firm'!#REF!</definedName>
    <definedName name="_______res2">'[6]Input Target Firm'!#REF!</definedName>
    <definedName name="_______res3" localSheetId="2">'[6]Input Combined Firm'!#REF!</definedName>
    <definedName name="_______res3" localSheetId="3">'[6]Input Combined Firm'!#REF!</definedName>
    <definedName name="_______res3" localSheetId="0">'[6]Input Combined Firm'!#REF!</definedName>
    <definedName name="_______res3" localSheetId="1">'[6]Input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2">#REF!</definedName>
    <definedName name="_______SCH5" localSheetId="3">#REF!</definedName>
    <definedName name="_______SCH5" localSheetId="0">#REF!</definedName>
    <definedName name="_______SCH5" localSheetId="1">#REF!</definedName>
    <definedName name="_______SCH5">#REF!</definedName>
    <definedName name="_______slm12" localSheetId="2">'[6]Input Combined Firm'!#REF!</definedName>
    <definedName name="_______slm12" localSheetId="3">'[6]Input Combined Firm'!#REF!</definedName>
    <definedName name="_______slm12" localSheetId="0">'[6]Input Combined Firm'!#REF!</definedName>
    <definedName name="_______slm12" localSheetId="1">'[6]Input Combined Firm'!#REF!</definedName>
    <definedName name="_______slm12">'[6]Input Combined Firm'!#REF!</definedName>
    <definedName name="_______slm13" localSheetId="2">'[6]Input Combined Firm'!#REF!</definedName>
    <definedName name="_______slm13" localSheetId="3">'[6]Input Combined Firm'!#REF!</definedName>
    <definedName name="_______slm13" localSheetId="0">'[6]Input Combined Firm'!#REF!</definedName>
    <definedName name="_______slm13" localSheetId="1">'[6]Input Combined Firm'!#REF!</definedName>
    <definedName name="_______slm13">'[6]Input Combined Firm'!#REF!</definedName>
    <definedName name="_______slm14" localSheetId="2">'[6]Input Combined Firm'!#REF!</definedName>
    <definedName name="_______slm14" localSheetId="3">'[6]Input Combined Firm'!#REF!</definedName>
    <definedName name="_______slm14" localSheetId="0">'[6]Input Combined Firm'!#REF!</definedName>
    <definedName name="_______slm14" localSheetId="1">'[6]Input Combined Firm'!#REF!</definedName>
    <definedName name="_______slm14">'[6]Input Combined Firm'!#REF!</definedName>
    <definedName name="_______slm15" localSheetId="2">'[6]Input Combined Firm'!#REF!</definedName>
    <definedName name="_______slm15" localSheetId="3">'[6]Input Combined Firm'!#REF!</definedName>
    <definedName name="_______slm15" localSheetId="0">'[6]Input Combined Firm'!#REF!</definedName>
    <definedName name="_______slm15" localSheetId="1">'[6]Input Combined Firm'!#REF!</definedName>
    <definedName name="_______slm15">'[6]Input Combined Firm'!#REF!</definedName>
    <definedName name="_______slm6" localSheetId="2">'[6]Input Target Firm'!#REF!</definedName>
    <definedName name="_______slm6" localSheetId="3">'[6]Input Target Firm'!#REF!</definedName>
    <definedName name="_______slm6" localSheetId="0">'[6]Input Target Firm'!#REF!</definedName>
    <definedName name="_______slm6" localSheetId="1">'[6]Input Target Firm'!#REF!</definedName>
    <definedName name="_______slm6">'[6]Input Target Firm'!#REF!</definedName>
    <definedName name="_______slm7" localSheetId="2">'[6]Input Target Firm'!#REF!</definedName>
    <definedName name="_______slm7" localSheetId="3">'[6]Input Target Firm'!#REF!</definedName>
    <definedName name="_______slm7" localSheetId="0">'[6]Input Target Firm'!#REF!</definedName>
    <definedName name="_______slm7" localSheetId="1">'[6]Input Target Firm'!#REF!</definedName>
    <definedName name="_______slm7">'[6]Input Target Firm'!#REF!</definedName>
    <definedName name="_______slm8" localSheetId="2">'[6]Input Target Firm'!#REF!</definedName>
    <definedName name="_______slm8" localSheetId="3">'[6]Input Target Firm'!#REF!</definedName>
    <definedName name="_______slm8" localSheetId="0">'[6]Input Target Firm'!#REF!</definedName>
    <definedName name="_______slm8" localSheetId="1">'[6]Input Target Firm'!#REF!</definedName>
    <definedName name="_______slm8">'[6]Input Target Firm'!#REF!</definedName>
    <definedName name="_______slm9" localSheetId="2">'[6]Input Target Firm'!#REF!</definedName>
    <definedName name="_______slm9" localSheetId="3">'[6]Input Target Firm'!#REF!</definedName>
    <definedName name="_______slm9" localSheetId="0">'[6]Input Target Firm'!#REF!</definedName>
    <definedName name="_______slm9" localSheetId="1">'[6]Input Target Firm'!#REF!</definedName>
    <definedName name="_______slm9">'[6]Input Target Firm'!#REF!</definedName>
    <definedName name="_______wdv10" localSheetId="2">'[6]Input Target Firm'!#REF!</definedName>
    <definedName name="_______wdv10" localSheetId="3">'[6]Input Target Firm'!#REF!</definedName>
    <definedName name="_______wdv10" localSheetId="0">'[6]Input Target Firm'!#REF!</definedName>
    <definedName name="_______wdv10" localSheetId="1">'[6]Input Target Firm'!#REF!</definedName>
    <definedName name="_______wdv10">'[6]Input Target Firm'!#REF!</definedName>
    <definedName name="_______wdv11" localSheetId="2">'[6]Input Combined Firm'!#REF!</definedName>
    <definedName name="_______wdv11" localSheetId="3">'[6]Input Combined Firm'!#REF!</definedName>
    <definedName name="_______wdv11" localSheetId="0">'[6]Input Combined Firm'!#REF!</definedName>
    <definedName name="_______wdv11" localSheetId="1">'[6]Input Combined Firm'!#REF!</definedName>
    <definedName name="_______wdv11">'[6]Input Combined Firm'!#REF!</definedName>
    <definedName name="_______wdv12" localSheetId="2">'[6]Input Combined Firm'!#REF!</definedName>
    <definedName name="_______wdv12" localSheetId="3">'[6]Input Combined Firm'!#REF!</definedName>
    <definedName name="_______wdv12" localSheetId="0">'[6]Input Combined Firm'!#REF!</definedName>
    <definedName name="_______wdv12" localSheetId="1">'[6]Input Combined Firm'!#REF!</definedName>
    <definedName name="_______wdv12">'[6]Input Combined Firm'!#REF!</definedName>
    <definedName name="_______wdv13" localSheetId="2">'[6]Input Combined Firm'!#REF!</definedName>
    <definedName name="_______wdv13" localSheetId="3">'[6]Input Combined Firm'!#REF!</definedName>
    <definedName name="_______wdv13" localSheetId="0">'[6]Input Combined Firm'!#REF!</definedName>
    <definedName name="_______wdv13" localSheetId="1">'[6]Input Combined Firm'!#REF!</definedName>
    <definedName name="_______wdv13">'[6]Input Combined Firm'!#REF!</definedName>
    <definedName name="_______wdv14" localSheetId="2">'[6]Input Combined Firm'!#REF!</definedName>
    <definedName name="_______wdv14" localSheetId="3">'[6]Input Combined Firm'!#REF!</definedName>
    <definedName name="_______wdv14" localSheetId="0">'[6]Input Combined Firm'!#REF!</definedName>
    <definedName name="_______wdv14" localSheetId="1">'[6]Input Combined Firm'!#REF!</definedName>
    <definedName name="_______wdv14">'[6]Input Combined Firm'!#REF!</definedName>
    <definedName name="_______wdv15" localSheetId="2">'[6]Input Combined Firm'!#REF!</definedName>
    <definedName name="_______wdv15" localSheetId="3">'[6]Input Combined Firm'!#REF!</definedName>
    <definedName name="_______wdv15" localSheetId="0">'[6]Input Combined Firm'!#REF!</definedName>
    <definedName name="_______wdv15" localSheetId="1">'[6]Input Combined Firm'!#REF!</definedName>
    <definedName name="_______wdv15">'[6]Input Combined Firm'!#REF!</definedName>
    <definedName name="_______wdv6" localSheetId="2">'[6]Input Target Firm'!#REF!</definedName>
    <definedName name="_______wdv6" localSheetId="3">'[6]Input Target Firm'!#REF!</definedName>
    <definedName name="_______wdv6" localSheetId="0">'[6]Input Target Firm'!#REF!</definedName>
    <definedName name="_______wdv6" localSheetId="1">'[6]Input Target Firm'!#REF!</definedName>
    <definedName name="_______wdv6">'[6]Input Target Firm'!#REF!</definedName>
    <definedName name="_______wdv7" localSheetId="2">'[6]Input Target Firm'!#REF!</definedName>
    <definedName name="_______wdv7" localSheetId="3">'[6]Input Target Firm'!#REF!</definedName>
    <definedName name="_______wdv7" localSheetId="0">'[6]Input Target Firm'!#REF!</definedName>
    <definedName name="_______wdv7" localSheetId="1">'[6]Input Target Firm'!#REF!</definedName>
    <definedName name="_______wdv7">'[6]Input Target Firm'!#REF!</definedName>
    <definedName name="_______wdv8" localSheetId="2">'[6]Input Target Firm'!#REF!</definedName>
    <definedName name="_______wdv8" localSheetId="3">'[6]Input Target Firm'!#REF!</definedName>
    <definedName name="_______wdv8" localSheetId="0">'[6]Input Target Firm'!#REF!</definedName>
    <definedName name="_______wdv8" localSheetId="1">'[6]Input Target Firm'!#REF!</definedName>
    <definedName name="_______wdv8">'[6]Input Target Firm'!#REF!</definedName>
    <definedName name="_______wdv9" localSheetId="2">'[6]Input Target Firm'!#REF!</definedName>
    <definedName name="_______wdv9" localSheetId="3">'[6]Input Target Firm'!#REF!</definedName>
    <definedName name="_______wdv9" localSheetId="0">'[6]Input Target Firm'!#REF!</definedName>
    <definedName name="_______wdv9" localSheetId="1">'[6]Input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2">'[6]Input Combined Firm'!#REF!</definedName>
    <definedName name="______cap12" localSheetId="3">'[6]Input Combined Firm'!#REF!</definedName>
    <definedName name="______cap12" localSheetId="0">'[6]Input Combined Firm'!#REF!</definedName>
    <definedName name="______cap12" localSheetId="1">'[6]Input Combined Firm'!#REF!</definedName>
    <definedName name="______cap12">'[6]Input Combined Firm'!#REF!</definedName>
    <definedName name="______cap13" localSheetId="2">'[6]Input Combined Firm'!#REF!</definedName>
    <definedName name="______cap13" localSheetId="3">'[6]Input Combined Firm'!#REF!</definedName>
    <definedName name="______cap13" localSheetId="0">'[6]Input Combined Firm'!#REF!</definedName>
    <definedName name="______cap13" localSheetId="1">'[6]Input Combined Firm'!#REF!</definedName>
    <definedName name="______cap13">'[6]Input Combined Firm'!#REF!</definedName>
    <definedName name="______cap14" localSheetId="2">'[6]Input Combined Firm'!#REF!</definedName>
    <definedName name="______cap14" localSheetId="3">'[6]Input Combined Firm'!#REF!</definedName>
    <definedName name="______cap14" localSheetId="0">'[6]Input Combined Firm'!#REF!</definedName>
    <definedName name="______cap14" localSheetId="1">'[6]Input Combined Firm'!#REF!</definedName>
    <definedName name="______cap14">'[6]Input Combined Firm'!#REF!</definedName>
    <definedName name="______cap15" localSheetId="2">'[6]Input Combined Firm'!#REF!</definedName>
    <definedName name="______cap15" localSheetId="3">'[6]Input Combined Firm'!#REF!</definedName>
    <definedName name="______cap15" localSheetId="0">'[6]Input Combined Firm'!#REF!</definedName>
    <definedName name="______cap15" localSheetId="1">'[6]Input Combined Firm'!#REF!</definedName>
    <definedName name="______cap15">'[6]Input Combined Firm'!#REF!</definedName>
    <definedName name="______cap6" localSheetId="2">'[6]Input Target Firm'!#REF!</definedName>
    <definedName name="______cap6" localSheetId="3">'[6]Input Target Firm'!#REF!</definedName>
    <definedName name="______cap6" localSheetId="0">'[6]Input Target Firm'!#REF!</definedName>
    <definedName name="______cap6" localSheetId="1">'[6]Input Target Firm'!#REF!</definedName>
    <definedName name="______cap6">'[6]Input Target Firm'!#REF!</definedName>
    <definedName name="______cap7" localSheetId="2">'[6]Input Target Firm'!#REF!</definedName>
    <definedName name="______cap7" localSheetId="3">'[6]Input Target Firm'!#REF!</definedName>
    <definedName name="______cap7" localSheetId="0">'[6]Input Target Firm'!#REF!</definedName>
    <definedName name="______cap7" localSheetId="1">'[6]Input Target Firm'!#REF!</definedName>
    <definedName name="______cap7">'[6]Input Target Firm'!#REF!</definedName>
    <definedName name="______cap8" localSheetId="2">'[6]Input Target Firm'!#REF!</definedName>
    <definedName name="______cap8" localSheetId="3">'[6]Input Target Firm'!#REF!</definedName>
    <definedName name="______cap8" localSheetId="0">'[6]Input Target Firm'!#REF!</definedName>
    <definedName name="______cap8" localSheetId="1">'[6]Input Target Firm'!#REF!</definedName>
    <definedName name="______cap8">'[6]Input Target Firm'!#REF!</definedName>
    <definedName name="______cap9" localSheetId="2">'[6]Input Target Firm'!#REF!</definedName>
    <definedName name="______cap9" localSheetId="3">'[6]Input Target Firm'!#REF!</definedName>
    <definedName name="______cap9" localSheetId="0">'[6]Input Target Firm'!#REF!</definedName>
    <definedName name="______cap9" localSheetId="1">'[6]Input Target Firm'!#REF!</definedName>
    <definedName name="______cap9">'[6]Input Target Firm'!#REF!</definedName>
    <definedName name="______gfa12" localSheetId="2">'[6]Input Combined Firm'!#REF!</definedName>
    <definedName name="______gfa12" localSheetId="3">'[6]Input Combined Firm'!#REF!</definedName>
    <definedName name="______gfa12" localSheetId="0">'[6]Input Combined Firm'!#REF!</definedName>
    <definedName name="______gfa12" localSheetId="1">'[6]Input Combined Firm'!#REF!</definedName>
    <definedName name="______gfa12">'[6]Input Combined Firm'!#REF!</definedName>
    <definedName name="______gfa13" localSheetId="2">'[6]Input Combined Firm'!#REF!</definedName>
    <definedName name="______gfa13" localSheetId="3">'[6]Input Combined Firm'!#REF!</definedName>
    <definedName name="______gfa13" localSheetId="0">'[6]Input Combined Firm'!#REF!</definedName>
    <definedName name="______gfa13" localSheetId="1">'[6]Input Combined Firm'!#REF!</definedName>
    <definedName name="______gfa13">'[6]Input Combined Firm'!#REF!</definedName>
    <definedName name="______gfa14" localSheetId="2">'[6]Input Combined Firm'!#REF!</definedName>
    <definedName name="______gfa14" localSheetId="3">'[6]Input Combined Firm'!#REF!</definedName>
    <definedName name="______gfa14" localSheetId="0">'[6]Input Combined Firm'!#REF!</definedName>
    <definedName name="______gfa14" localSheetId="1">'[6]Input Combined Firm'!#REF!</definedName>
    <definedName name="______gfa14">'[6]Input Combined Firm'!#REF!</definedName>
    <definedName name="______gfa15" localSheetId="2">'[6]Input Combined Firm'!#REF!</definedName>
    <definedName name="______gfa15" localSheetId="3">'[6]Input Combined Firm'!#REF!</definedName>
    <definedName name="______gfa15" localSheetId="0">'[6]Input Combined Firm'!#REF!</definedName>
    <definedName name="______gfa15" localSheetId="1">'[6]Input Combined Firm'!#REF!</definedName>
    <definedName name="______gfa15">'[6]Input Combined Firm'!#REF!</definedName>
    <definedName name="______gfa6" localSheetId="2">'[6]Input Target Firm'!#REF!</definedName>
    <definedName name="______gfa6" localSheetId="3">'[6]Input Target Firm'!#REF!</definedName>
    <definedName name="______gfa6" localSheetId="0">'[6]Input Target Firm'!#REF!</definedName>
    <definedName name="______gfa6" localSheetId="1">'[6]Input Target Firm'!#REF!</definedName>
    <definedName name="______gfa6">'[6]Input Target Firm'!#REF!</definedName>
    <definedName name="______gfa7" localSheetId="2">'[6]Input Target Firm'!#REF!</definedName>
    <definedName name="______gfa7" localSheetId="3">'[6]Input Target Firm'!#REF!</definedName>
    <definedName name="______gfa7" localSheetId="0">'[6]Input Target Firm'!#REF!</definedName>
    <definedName name="______gfa7" localSheetId="1">'[6]Input Target Firm'!#REF!</definedName>
    <definedName name="______gfa7">'[6]Input Target Firm'!#REF!</definedName>
    <definedName name="______gfa8" localSheetId="2">'[6]Input Target Firm'!#REF!</definedName>
    <definedName name="______gfa8" localSheetId="3">'[6]Input Target Firm'!#REF!</definedName>
    <definedName name="______gfa8" localSheetId="0">'[6]Input Target Firm'!#REF!</definedName>
    <definedName name="______gfa8" localSheetId="1">'[6]Input Target Firm'!#REF!</definedName>
    <definedName name="______gfa8">'[6]Input Target Firm'!#REF!</definedName>
    <definedName name="______gfa9" localSheetId="2">'[6]Input Target Firm'!#REF!</definedName>
    <definedName name="______gfa9" localSheetId="3">'[6]Input Target Firm'!#REF!</definedName>
    <definedName name="______gfa9" localSheetId="0">'[6]Input Target Firm'!#REF!</definedName>
    <definedName name="______gfa9" localSheetId="1">'[6]Input Target Firm'!#REF!</definedName>
    <definedName name="______gfa9">'[6]Input Target Firm'!#REF!</definedName>
    <definedName name="______inv3" localSheetId="2">'[6]Input Target Firm'!#REF!</definedName>
    <definedName name="______inv3" localSheetId="3">'[6]Input Target Firm'!#REF!</definedName>
    <definedName name="______inv3" localSheetId="0">'[6]Input Target Firm'!#REF!</definedName>
    <definedName name="______inv3" localSheetId="1">'[6]Input Target Firm'!#REF!</definedName>
    <definedName name="______inv3">'[6]Input Target Firm'!#REF!</definedName>
    <definedName name="______inv4" localSheetId="2">'[6]Input Target Firm'!#REF!</definedName>
    <definedName name="______inv4" localSheetId="3">'[6]Input Target Firm'!#REF!</definedName>
    <definedName name="______inv4" localSheetId="0">'[6]Input Target Firm'!#REF!</definedName>
    <definedName name="______inv4" localSheetId="1">'[6]Input Target Firm'!#REF!</definedName>
    <definedName name="______inv4">'[6]Input Target Firm'!#REF!</definedName>
    <definedName name="______inv5" localSheetId="2">'[6]Input Combined Firm'!#REF!</definedName>
    <definedName name="______inv5" localSheetId="3">'[6]Input Combined Firm'!#REF!</definedName>
    <definedName name="______inv5" localSheetId="0">'[6]Input Combined Firm'!#REF!</definedName>
    <definedName name="______inv5" localSheetId="1">'[6]Input Combined Firm'!#REF!</definedName>
    <definedName name="______inv5">'[6]Input Combined Firm'!#REF!</definedName>
    <definedName name="______inv6" localSheetId="2">'[6]Input Combined Firm'!#REF!</definedName>
    <definedName name="______inv6" localSheetId="3">'[6]Input Combined Firm'!#REF!</definedName>
    <definedName name="______inv6" localSheetId="0">'[6]Input Combined Firm'!#REF!</definedName>
    <definedName name="______inv6" localSheetId="1">'[6]Input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2">'[6]Input Combined Firm'!#REF!</definedName>
    <definedName name="______nfa14" localSheetId="3">'[6]Input Combined Firm'!#REF!</definedName>
    <definedName name="______nfa14" localSheetId="0">'[6]Input Combined Firm'!#REF!</definedName>
    <definedName name="______nfa14" localSheetId="1">'[6]Input Combined Firm'!#REF!</definedName>
    <definedName name="______nfa14">'[6]Input Combined Firm'!#REF!</definedName>
    <definedName name="______nfa15" localSheetId="2">'[6]Input Combined Firm'!#REF!</definedName>
    <definedName name="______nfa15" localSheetId="3">'[6]Input Combined Firm'!#REF!</definedName>
    <definedName name="______nfa15" localSheetId="0">'[6]Input Combined Firm'!#REF!</definedName>
    <definedName name="______nfa15" localSheetId="1">'[6]Input Combined Firm'!#REF!</definedName>
    <definedName name="______nfa15">'[6]Input Combined Firm'!#REF!</definedName>
    <definedName name="______nfa6" localSheetId="2">'[6]Input Target Firm'!#REF!</definedName>
    <definedName name="______nfa6" localSheetId="3">'[6]Input Target Firm'!#REF!</definedName>
    <definedName name="______nfa6" localSheetId="0">'[6]Input Target Firm'!#REF!</definedName>
    <definedName name="______nfa6" localSheetId="1">'[6]Input Target Firm'!#REF!</definedName>
    <definedName name="______nfa6">'[6]Input Target Firm'!#REF!</definedName>
    <definedName name="______nfa7" localSheetId="2">'[6]Input Target Firm'!#REF!</definedName>
    <definedName name="______nfa7" localSheetId="3">'[6]Input Target Firm'!#REF!</definedName>
    <definedName name="______nfa7" localSheetId="0">'[6]Input Target Firm'!#REF!</definedName>
    <definedName name="______nfa7" localSheetId="1">'[6]Input Target Firm'!#REF!</definedName>
    <definedName name="______nfa7">'[6]Input Target Firm'!#REF!</definedName>
    <definedName name="______nfa8" localSheetId="2">'[6]Input Target Firm'!#REF!</definedName>
    <definedName name="______nfa8" localSheetId="3">'[6]Input Target Firm'!#REF!</definedName>
    <definedName name="______nfa8" localSheetId="0">'[6]Input Target Firm'!#REF!</definedName>
    <definedName name="______nfa8" localSheetId="1">'[6]Input Target Firm'!#REF!</definedName>
    <definedName name="______nfa8">'[6]Input Target Firm'!#REF!</definedName>
    <definedName name="______nfa9" localSheetId="2">'[6]Input Target Firm'!#REF!</definedName>
    <definedName name="______nfa9" localSheetId="3">'[6]Input Target Firm'!#REF!</definedName>
    <definedName name="______nfa9" localSheetId="0">'[6]Input Target Firm'!#REF!</definedName>
    <definedName name="______nfa9" localSheetId="1">'[6]Input Target Firm'!#REF!</definedName>
    <definedName name="______nfa9">'[6]Input Target Firm'!#REF!</definedName>
    <definedName name="______owc3" localSheetId="2">'[6]Input Target Firm'!#REF!</definedName>
    <definedName name="______owc3" localSheetId="3">'[6]Input Target Firm'!#REF!</definedName>
    <definedName name="______owc3" localSheetId="0">'[6]Input Target Firm'!#REF!</definedName>
    <definedName name="______owc3" localSheetId="1">'[6]Input Target Firm'!#REF!</definedName>
    <definedName name="______owc3">'[6]Input Target Firm'!#REF!</definedName>
    <definedName name="______owc4" localSheetId="2">'[6]Input Target Firm'!#REF!</definedName>
    <definedName name="______owc4" localSheetId="3">'[6]Input Target Firm'!#REF!</definedName>
    <definedName name="______owc4" localSheetId="0">'[6]Input Target Firm'!#REF!</definedName>
    <definedName name="______owc4" localSheetId="1">'[6]Input Target Firm'!#REF!</definedName>
    <definedName name="______owc4">'[6]Input Target Firm'!#REF!</definedName>
    <definedName name="______owc5" localSheetId="2">'[6]Input Combined Firm'!#REF!</definedName>
    <definedName name="______owc5" localSheetId="3">'[6]Input Combined Firm'!#REF!</definedName>
    <definedName name="______owc5" localSheetId="0">'[6]Input Combined Firm'!#REF!</definedName>
    <definedName name="______owc5" localSheetId="1">'[6]Input Combined Firm'!#REF!</definedName>
    <definedName name="______owc5">'[6]Input Combined Firm'!#REF!</definedName>
    <definedName name="______owc6" localSheetId="2">'[6]Input Combined Firm'!#REF!</definedName>
    <definedName name="______owc6" localSheetId="3">'[6]Input Combined Firm'!#REF!</definedName>
    <definedName name="______owc6" localSheetId="0">'[6]Input Combined Firm'!#REF!</definedName>
    <definedName name="______owc6" localSheetId="1">'[6]Input Combined Firm'!#REF!</definedName>
    <definedName name="______owc6">'[6]Input Combined Firm'!#REF!</definedName>
    <definedName name="______ps2" localSheetId="2">'[6]Input Target Firm'!#REF!</definedName>
    <definedName name="______ps2" localSheetId="3">'[6]Input Target Firm'!#REF!</definedName>
    <definedName name="______ps2" localSheetId="0">'[6]Input Target Firm'!#REF!</definedName>
    <definedName name="______ps2" localSheetId="1">'[6]Input Target Firm'!#REF!</definedName>
    <definedName name="______ps2">'[6]Input Target Firm'!#REF!</definedName>
    <definedName name="______ps3" localSheetId="2">'[6]Input Combined Firm'!#REF!</definedName>
    <definedName name="______ps3" localSheetId="3">'[6]Input Combined Firm'!#REF!</definedName>
    <definedName name="______ps3" localSheetId="0">'[6]Input Combined Firm'!#REF!</definedName>
    <definedName name="______ps3" localSheetId="1">'[6]Input Combined Firm'!#REF!</definedName>
    <definedName name="______ps3">'[6]Input Combined Firm'!#REF!</definedName>
    <definedName name="______Q22">#N/A</definedName>
    <definedName name="______res1" localSheetId="2">'[6]Input Acq Firm'!#REF!</definedName>
    <definedName name="______res1" localSheetId="3">'[6]Input Acq Firm'!#REF!</definedName>
    <definedName name="______res1" localSheetId="0">'[6]Input Acq Firm'!#REF!</definedName>
    <definedName name="______res1" localSheetId="1">'[6]Input Acq Firm'!#REF!</definedName>
    <definedName name="______res1">'[6]Input Acq Firm'!#REF!</definedName>
    <definedName name="______res2" localSheetId="2">'[6]Input Target Firm'!#REF!</definedName>
    <definedName name="______res2" localSheetId="3">'[6]Input Target Firm'!#REF!</definedName>
    <definedName name="______res2" localSheetId="0">'[6]Input Target Firm'!#REF!</definedName>
    <definedName name="______res2" localSheetId="1">'[6]Input Target Firm'!#REF!</definedName>
    <definedName name="______res2">'[6]Input Target Firm'!#REF!</definedName>
    <definedName name="______res3" localSheetId="2">'[6]Input Combined Firm'!#REF!</definedName>
    <definedName name="______res3" localSheetId="3">'[6]Input Combined Firm'!#REF!</definedName>
    <definedName name="______res3" localSheetId="0">'[6]Input Combined Firm'!#REF!</definedName>
    <definedName name="______res3" localSheetId="1">'[6]Input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2">'[6]Input Combined Firm'!#REF!</definedName>
    <definedName name="______slm13" localSheetId="3">'[6]Input Combined Firm'!#REF!</definedName>
    <definedName name="______slm13" localSheetId="0">'[6]Input Combined Firm'!#REF!</definedName>
    <definedName name="______slm13" localSheetId="1">'[6]Input Combined Firm'!#REF!</definedName>
    <definedName name="______slm13">'[6]Input Combined Firm'!#REF!</definedName>
    <definedName name="______slm14" localSheetId="2">'[6]Input Combined Firm'!#REF!</definedName>
    <definedName name="______slm14" localSheetId="3">'[6]Input Combined Firm'!#REF!</definedName>
    <definedName name="______slm14" localSheetId="0">'[6]Input Combined Firm'!#REF!</definedName>
    <definedName name="______slm14" localSheetId="1">'[6]Input Combined Firm'!#REF!</definedName>
    <definedName name="______slm14">'[6]Input Combined Firm'!#REF!</definedName>
    <definedName name="______slm15" localSheetId="2">'[6]Input Combined Firm'!#REF!</definedName>
    <definedName name="______slm15" localSheetId="3">'[6]Input Combined Firm'!#REF!</definedName>
    <definedName name="______slm15" localSheetId="0">'[6]Input Combined Firm'!#REF!</definedName>
    <definedName name="______slm15" localSheetId="1">'[6]Input Combined Firm'!#REF!</definedName>
    <definedName name="______slm15">'[6]Input Combined Firm'!#REF!</definedName>
    <definedName name="______slm6" localSheetId="2">'[6]Input Target Firm'!#REF!</definedName>
    <definedName name="______slm6" localSheetId="3">'[6]Input Target Firm'!#REF!</definedName>
    <definedName name="______slm6" localSheetId="0">'[6]Input Target Firm'!#REF!</definedName>
    <definedName name="______slm6" localSheetId="1">'[6]Input Target Firm'!#REF!</definedName>
    <definedName name="______slm6">'[6]Input Target Firm'!#REF!</definedName>
    <definedName name="______slm7" localSheetId="2">'[6]Input Target Firm'!#REF!</definedName>
    <definedName name="______slm7" localSheetId="3">'[6]Input Target Firm'!#REF!</definedName>
    <definedName name="______slm7" localSheetId="0">'[6]Input Target Firm'!#REF!</definedName>
    <definedName name="______slm7" localSheetId="1">'[6]Input Target Firm'!#REF!</definedName>
    <definedName name="______slm7">'[6]Input Target Firm'!#REF!</definedName>
    <definedName name="______slm8" localSheetId="2">'[6]Input Target Firm'!#REF!</definedName>
    <definedName name="______slm8" localSheetId="3">'[6]Input Target Firm'!#REF!</definedName>
    <definedName name="______slm8" localSheetId="0">'[6]Input Target Firm'!#REF!</definedName>
    <definedName name="______slm8" localSheetId="1">'[6]Input Target Firm'!#REF!</definedName>
    <definedName name="______slm8">'[6]Input Target Firm'!#REF!</definedName>
    <definedName name="______slm9" localSheetId="2">'[6]Input Target Firm'!#REF!</definedName>
    <definedName name="______slm9" localSheetId="3">'[6]Input Target Firm'!#REF!</definedName>
    <definedName name="______slm9" localSheetId="0">'[6]Input Target Firm'!#REF!</definedName>
    <definedName name="______slm9" localSheetId="1">'[6]Input Target Firm'!#REF!</definedName>
    <definedName name="______slm9">'[6]Input Target Firm'!#REF!</definedName>
    <definedName name="______wdv10" localSheetId="2">'[6]Input Target Firm'!#REF!</definedName>
    <definedName name="______wdv10" localSheetId="3">'[6]Input Target Firm'!#REF!</definedName>
    <definedName name="______wdv10" localSheetId="0">'[6]Input Target Firm'!#REF!</definedName>
    <definedName name="______wdv10" localSheetId="1">'[6]Input Target Firm'!#REF!</definedName>
    <definedName name="______wdv10">'[6]Input Target Firm'!#REF!</definedName>
    <definedName name="______wdv11" localSheetId="2">'[6]Input Combined Firm'!#REF!</definedName>
    <definedName name="______wdv11" localSheetId="3">'[6]Input Combined Firm'!#REF!</definedName>
    <definedName name="______wdv11" localSheetId="0">'[6]Input Combined Firm'!#REF!</definedName>
    <definedName name="______wdv11" localSheetId="1">'[6]Input Combined Firm'!#REF!</definedName>
    <definedName name="______wdv11">'[6]Input Combined Firm'!#REF!</definedName>
    <definedName name="______wdv12" localSheetId="2">'[6]Input Combined Firm'!#REF!</definedName>
    <definedName name="______wdv12" localSheetId="3">'[6]Input Combined Firm'!#REF!</definedName>
    <definedName name="______wdv12" localSheetId="0">'[6]Input Combined Firm'!#REF!</definedName>
    <definedName name="______wdv12" localSheetId="1">'[6]Input Combined Firm'!#REF!</definedName>
    <definedName name="______wdv12">'[6]Input Combined Firm'!#REF!</definedName>
    <definedName name="______wdv13" localSheetId="2">'[6]Input Combined Firm'!#REF!</definedName>
    <definedName name="______wdv13" localSheetId="3">'[6]Input Combined Firm'!#REF!</definedName>
    <definedName name="______wdv13" localSheetId="0">'[6]Input Combined Firm'!#REF!</definedName>
    <definedName name="______wdv13" localSheetId="1">'[6]Input Combined Firm'!#REF!</definedName>
    <definedName name="______wdv13">'[6]Input Combined Firm'!#REF!</definedName>
    <definedName name="______wdv14" localSheetId="2">'[6]Input Combined Firm'!#REF!</definedName>
    <definedName name="______wdv14" localSheetId="3">'[6]Input Combined Firm'!#REF!</definedName>
    <definedName name="______wdv14" localSheetId="0">'[6]Input Combined Firm'!#REF!</definedName>
    <definedName name="______wdv14" localSheetId="1">'[6]Input Combined Firm'!#REF!</definedName>
    <definedName name="______wdv14">'[6]Input Combined Firm'!#REF!</definedName>
    <definedName name="______wdv15" localSheetId="2">'[6]Input Combined Firm'!#REF!</definedName>
    <definedName name="______wdv15" localSheetId="3">'[6]Input Combined Firm'!#REF!</definedName>
    <definedName name="______wdv15" localSheetId="0">'[6]Input Combined Firm'!#REF!</definedName>
    <definedName name="______wdv15" localSheetId="1">'[6]Input Combined Firm'!#REF!</definedName>
    <definedName name="______wdv15">'[6]Input Combined Firm'!#REF!</definedName>
    <definedName name="______wdv6" localSheetId="2">'[6]Input Target Firm'!#REF!</definedName>
    <definedName name="______wdv6" localSheetId="3">'[6]Input Target Firm'!#REF!</definedName>
    <definedName name="______wdv6" localSheetId="0">'[6]Input Target Firm'!#REF!</definedName>
    <definedName name="______wdv6" localSheetId="1">'[6]Input Target Firm'!#REF!</definedName>
    <definedName name="______wdv6">'[6]Input Target Firm'!#REF!</definedName>
    <definedName name="______wdv7" localSheetId="2">'[6]Input Target Firm'!#REF!</definedName>
    <definedName name="______wdv7" localSheetId="3">'[6]Input Target Firm'!#REF!</definedName>
    <definedName name="______wdv7" localSheetId="0">'[6]Input Target Firm'!#REF!</definedName>
    <definedName name="______wdv7" localSheetId="1">'[6]Input Target Firm'!#REF!</definedName>
    <definedName name="______wdv7">'[6]Input Target Firm'!#REF!</definedName>
    <definedName name="______wdv8" localSheetId="2">'[6]Input Target Firm'!#REF!</definedName>
    <definedName name="______wdv8" localSheetId="3">'[6]Input Target Firm'!#REF!</definedName>
    <definedName name="______wdv8" localSheetId="0">'[6]Input Target Firm'!#REF!</definedName>
    <definedName name="______wdv8" localSheetId="1">'[6]Input Target Firm'!#REF!</definedName>
    <definedName name="______wdv8">'[6]Input Target Firm'!#REF!</definedName>
    <definedName name="______wdv9" localSheetId="2">'[6]Input Target Firm'!#REF!</definedName>
    <definedName name="______wdv9" localSheetId="3">'[6]Input Target Firm'!#REF!</definedName>
    <definedName name="______wdv9" localSheetId="0">'[6]Input Target Firm'!#REF!</definedName>
    <definedName name="______wdv9" localSheetId="1">'[6]Input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localSheetId="2" hidden="1">{#N/A,#N/A,FALSE,"COVER.XLS";#N/A,#N/A,FALSE,"RACT1.XLS";#N/A,#N/A,FALSE,"RACT2.XLS";#N/A,#N/A,FALSE,"ECCMP";#N/A,#N/A,FALSE,"WELDER.XLS"}</definedName>
    <definedName name="_____dk1" localSheetId="3" hidden="1">{#N/A,#N/A,FALSE,"COVER.XLS";#N/A,#N/A,FALSE,"RACT1.XLS";#N/A,#N/A,FALSE,"RACT2.XLS";#N/A,#N/A,FALSE,"ECCMP";#N/A,#N/A,FALSE,"WELDER.XLS"}</definedName>
    <definedName name="_____dk1" hidden="1">{#N/A,#N/A,FALSE,"COVER.XLS";#N/A,#N/A,FALSE,"RACT1.XLS";#N/A,#N/A,FALSE,"RACT2.XLS";#N/A,#N/A,FALSE,"ECCMP";#N/A,#N/A,FALSE,"WELDER.XLS"}</definedName>
    <definedName name="_____gfa12" localSheetId="2">'[6]Input Combined Firm'!#REF!</definedName>
    <definedName name="_____gfa12" localSheetId="3">'[6]Input Combined Firm'!#REF!</definedName>
    <definedName name="_____gfa12" localSheetId="0">'[6]Input Combined Firm'!#REF!</definedName>
    <definedName name="_____gfa12" localSheetId="1">'[6]Input Combined Firm'!#REF!</definedName>
    <definedName name="_____gfa12">'[6]Input Combined Firm'!#REF!</definedName>
    <definedName name="_____gfa13" localSheetId="2">'[6]Input Combined Firm'!#REF!</definedName>
    <definedName name="_____gfa13" localSheetId="3">'[6]Input Combined Firm'!#REF!</definedName>
    <definedName name="_____gfa13" localSheetId="0">'[6]Input Combined Firm'!#REF!</definedName>
    <definedName name="_____gfa13" localSheetId="1">'[6]Input Combined Firm'!#REF!</definedName>
    <definedName name="_____gfa13">'[6]Input Combined Firm'!#REF!</definedName>
    <definedName name="_____gfa14" localSheetId="2">'[6]Input Combined Firm'!#REF!</definedName>
    <definedName name="_____gfa14" localSheetId="3">'[6]Input Combined Firm'!#REF!</definedName>
    <definedName name="_____gfa14" localSheetId="0">'[6]Input Combined Firm'!#REF!</definedName>
    <definedName name="_____gfa14" localSheetId="1">'[6]Input Combined Firm'!#REF!</definedName>
    <definedName name="_____gfa14">'[6]Input Combined Firm'!#REF!</definedName>
    <definedName name="_____gfa15" localSheetId="2">'[6]Input Combined Firm'!#REF!</definedName>
    <definedName name="_____gfa15" localSheetId="3">'[6]Input Combined Firm'!#REF!</definedName>
    <definedName name="_____gfa15" localSheetId="0">'[6]Input Combined Firm'!#REF!</definedName>
    <definedName name="_____gfa15" localSheetId="1">'[6]Input Combined Firm'!#REF!</definedName>
    <definedName name="_____gfa15">'[6]Input Combined Firm'!#REF!</definedName>
    <definedName name="_____gfa6" localSheetId="2">'[6]Input Target Firm'!#REF!</definedName>
    <definedName name="_____gfa6" localSheetId="3">'[6]Input Target Firm'!#REF!</definedName>
    <definedName name="_____gfa6" localSheetId="0">'[6]Input Target Firm'!#REF!</definedName>
    <definedName name="_____gfa6" localSheetId="1">'[6]Input Target Firm'!#REF!</definedName>
    <definedName name="_____gfa6">'[6]Input Target Firm'!#REF!</definedName>
    <definedName name="_____gfa7" localSheetId="2">'[6]Input Target Firm'!#REF!</definedName>
    <definedName name="_____gfa7" localSheetId="3">'[6]Input Target Firm'!#REF!</definedName>
    <definedName name="_____gfa7" localSheetId="0">'[6]Input Target Firm'!#REF!</definedName>
    <definedName name="_____gfa7" localSheetId="1">'[6]Input Target Firm'!#REF!</definedName>
    <definedName name="_____gfa7">'[6]Input Target Firm'!#REF!</definedName>
    <definedName name="_____gfa8" localSheetId="2">'[6]Input Target Firm'!#REF!</definedName>
    <definedName name="_____gfa8" localSheetId="3">'[6]Input Target Firm'!#REF!</definedName>
    <definedName name="_____gfa8" localSheetId="0">'[6]Input Target Firm'!#REF!</definedName>
    <definedName name="_____gfa8" localSheetId="1">'[6]Input Target Firm'!#REF!</definedName>
    <definedName name="_____gfa8">'[6]Input Target Firm'!#REF!</definedName>
    <definedName name="_____gfa9" localSheetId="2">'[6]Input Target Firm'!#REF!</definedName>
    <definedName name="_____gfa9" localSheetId="3">'[6]Input Target Firm'!#REF!</definedName>
    <definedName name="_____gfa9" localSheetId="0">'[6]Input Target Firm'!#REF!</definedName>
    <definedName name="_____gfa9" localSheetId="1">'[6]Input Target Firm'!#REF!</definedName>
    <definedName name="_____gfa9">'[6]Input Target Firm'!#REF!</definedName>
    <definedName name="_____inv3" localSheetId="2">'[6]Input Target Firm'!#REF!</definedName>
    <definedName name="_____inv3" localSheetId="3">'[6]Input Target Firm'!#REF!</definedName>
    <definedName name="_____inv3" localSheetId="0">'[6]Input Target Firm'!#REF!</definedName>
    <definedName name="_____inv3" localSheetId="1">'[6]Input Target Firm'!#REF!</definedName>
    <definedName name="_____inv3">'[6]Input Target Firm'!#REF!</definedName>
    <definedName name="_____inv4" localSheetId="2">'[6]Input Target Firm'!#REF!</definedName>
    <definedName name="_____inv4" localSheetId="3">'[6]Input Target Firm'!#REF!</definedName>
    <definedName name="_____inv4" localSheetId="0">'[6]Input Target Firm'!#REF!</definedName>
    <definedName name="_____inv4" localSheetId="1">'[6]Input Target Firm'!#REF!</definedName>
    <definedName name="_____inv4">'[6]Input Target Firm'!#REF!</definedName>
    <definedName name="_____inv5" localSheetId="2">'[6]Input Combined Firm'!#REF!</definedName>
    <definedName name="_____inv5" localSheetId="3">'[6]Input Combined Firm'!#REF!</definedName>
    <definedName name="_____inv5" localSheetId="0">'[6]Input Combined Firm'!#REF!</definedName>
    <definedName name="_____inv5" localSheetId="1">'[6]Input Combined Firm'!#REF!</definedName>
    <definedName name="_____inv5">'[6]Input Combined Firm'!#REF!</definedName>
    <definedName name="_____inv6" localSheetId="2">'[6]Input Combined Firm'!#REF!</definedName>
    <definedName name="_____inv6" localSheetId="3">'[6]Input Combined Firm'!#REF!</definedName>
    <definedName name="_____inv6" localSheetId="0">'[6]Input Combined Firm'!#REF!</definedName>
    <definedName name="_____inv6" localSheetId="1">'[6]Input Combined Firm'!#REF!</definedName>
    <definedName name="_____inv6">'[6]Input Combined Firm'!#REF!</definedName>
    <definedName name="_____k8" localSheetId="2" hidden="1">{#N/A,#N/A,FALSE,"COVER1.XLS ";#N/A,#N/A,FALSE,"RACT1.XLS";#N/A,#N/A,FALSE,"RACT2.XLS";#N/A,#N/A,FALSE,"ECCMP";#N/A,#N/A,FALSE,"WELDER.XLS"}</definedName>
    <definedName name="_____k8" localSheetId="3" hidden="1">{#N/A,#N/A,FALSE,"COVER1.XLS ";#N/A,#N/A,FALSE,"RACT1.XLS";#N/A,#N/A,FALSE,"RACT2.XLS";#N/A,#N/A,FALSE,"ECCMP";#N/A,#N/A,FALSE,"WELDER.XLS"}</definedName>
    <definedName name="_____k8" hidden="1">{#N/A,#N/A,FALSE,"COVER1.XLS ";#N/A,#N/A,FALSE,"RACT1.XLS";#N/A,#N/A,FALSE,"RACT2.XLS";#N/A,#N/A,FALSE,"ECCMP";#N/A,#N/A,FALSE,"WELDER.XLS"}</definedName>
    <definedName name="_____kvs1" localSheetId="2" hidden="1">{#N/A,#N/A,FALSE,"COVER1.XLS ";#N/A,#N/A,FALSE,"RACT1.XLS";#N/A,#N/A,FALSE,"RACT2.XLS";#N/A,#N/A,FALSE,"ECCMP";#N/A,#N/A,FALSE,"WELDER.XLS"}</definedName>
    <definedName name="_____kvs1" localSheetId="3" hidden="1">{#N/A,#N/A,FALSE,"COVER1.XLS ";#N/A,#N/A,FALSE,"RACT1.XLS";#N/A,#N/A,FALSE,"RACT2.XLS";#N/A,#N/A,FALSE,"ECCMP";#N/A,#N/A,FALSE,"WELDER.XLS"}</definedName>
    <definedName name="_____kvs1" hidden="1">{#N/A,#N/A,FALSE,"COVER1.XLS ";#N/A,#N/A,FALSE,"RACT1.XLS";#N/A,#N/A,FALSE,"RACT2.XLS";#N/A,#N/A,FALSE,"ECCMP";#N/A,#N/A,FALSE,"WELDER.XLS"}</definedName>
    <definedName name="_____kvs2" localSheetId="2" hidden="1">{#N/A,#N/A,FALSE,"COVER1.XLS ";#N/A,#N/A,FALSE,"RACT1.XLS";#N/A,#N/A,FALSE,"RACT2.XLS";#N/A,#N/A,FALSE,"ECCMP";#N/A,#N/A,FALSE,"WELDER.XLS"}</definedName>
    <definedName name="_____kvs2" localSheetId="3" hidden="1">{#N/A,#N/A,FALSE,"COVER1.XLS ";#N/A,#N/A,FALSE,"RACT1.XLS";#N/A,#N/A,FALSE,"RACT2.XLS";#N/A,#N/A,FALSE,"ECCMP";#N/A,#N/A,FALSE,"WELDER.XLS"}</definedName>
    <definedName name="_____kvs2" hidden="1">{#N/A,#N/A,FALSE,"COVER1.XLS ";#N/A,#N/A,FALSE,"RACT1.XLS";#N/A,#N/A,FALSE,"RACT2.XLS";#N/A,#N/A,FALSE,"ECCMP";#N/A,#N/A,FALSE,"WELDER.XLS"}</definedName>
    <definedName name="_____kvs5" localSheetId="2" hidden="1">{#N/A,#N/A,FALSE,"COVER.XLS";#N/A,#N/A,FALSE,"RACT1.XLS";#N/A,#N/A,FALSE,"RACT2.XLS";#N/A,#N/A,FALSE,"ECCMP";#N/A,#N/A,FALSE,"WELDER.XLS"}</definedName>
    <definedName name="_____kvs5" localSheetId="3" hidden="1">{#N/A,#N/A,FALSE,"COVER.XLS";#N/A,#N/A,FALSE,"RACT1.XLS";#N/A,#N/A,FALSE,"RACT2.XLS";#N/A,#N/A,FALSE,"ECCMP";#N/A,#N/A,FALSE,"WELDER.XLS"}</definedName>
    <definedName name="_____kvs5" hidden="1">{#N/A,#N/A,FALSE,"COVER.XLS";#N/A,#N/A,FALSE,"RACT1.XLS";#N/A,#N/A,FALSE,"RACT2.XLS";#N/A,#N/A,FALSE,"ECCMP";#N/A,#N/A,FALSE,"WELDER.XLS"}</definedName>
    <definedName name="_____kvs7" localSheetId="2" hidden="1">{#N/A,#N/A,FALSE,"COVER1.XLS ";#N/A,#N/A,FALSE,"RACT1.XLS";#N/A,#N/A,FALSE,"RACT2.XLS";#N/A,#N/A,FALSE,"ECCMP";#N/A,#N/A,FALSE,"WELDER.XLS"}</definedName>
    <definedName name="_____kvs7" localSheetId="3" hidden="1">{#N/A,#N/A,FALSE,"COVER1.XLS ";#N/A,#N/A,FALSE,"RACT1.XLS";#N/A,#N/A,FALSE,"RACT2.XLS";#N/A,#N/A,FALSE,"ECCMP";#N/A,#N/A,FALSE,"WELDER.XLS"}</definedName>
    <definedName name="_____kvs7" hidden="1">{#N/A,#N/A,FALSE,"COVER1.XLS ";#N/A,#N/A,FALSE,"RACT1.XLS";#N/A,#N/A,FALSE,"RACT2.XLS";#N/A,#N/A,FALSE,"ECCMP";#N/A,#N/A,FALSE,"WELDER.XLS"}</definedName>
    <definedName name="_____kvs8" localSheetId="2" hidden="1">{#N/A,#N/A,FALSE,"COVER1.XLS ";#N/A,#N/A,FALSE,"RACT1.XLS";#N/A,#N/A,FALSE,"RACT2.XLS";#N/A,#N/A,FALSE,"ECCMP";#N/A,#N/A,FALSE,"WELDER.XLS"}</definedName>
    <definedName name="_____kvs8" localSheetId="3" hidden="1">{#N/A,#N/A,FALSE,"COVER1.XLS ";#N/A,#N/A,FALSE,"RACT1.XLS";#N/A,#N/A,FALSE,"RACT2.XLS";#N/A,#N/A,FALSE,"ECCMP";#N/A,#N/A,FALSE,"WELDER.XLS"}</definedName>
    <definedName name="_____kvs8" hidden="1">{#N/A,#N/A,FALSE,"COVER1.XLS ";#N/A,#N/A,FALSE,"RACT1.XLS";#N/A,#N/A,FALSE,"RACT2.XLS";#N/A,#N/A,FALSE,"ECCMP";#N/A,#N/A,FALSE,"WELDER.XLS"}</definedName>
    <definedName name="_____KVS9" localSheetId="2" hidden="1">{#N/A,#N/A,FALSE,"COVER1.XLS ";#N/A,#N/A,FALSE,"RACT1.XLS";#N/A,#N/A,FALSE,"RACT2.XLS";#N/A,#N/A,FALSE,"ECCMP";#N/A,#N/A,FALSE,"WELDER.XLS"}</definedName>
    <definedName name="_____KVS9" localSheetId="3" hidden="1">{#N/A,#N/A,FALSE,"COVER1.XLS ";#N/A,#N/A,FALSE,"RACT1.XLS";#N/A,#N/A,FALSE,"RACT2.XLS";#N/A,#N/A,FALSE,"ECCMP";#N/A,#N/A,FALSE,"WELDER.XLS"}</definedName>
    <definedName name="_____KVS9" hidden="1">{#N/A,#N/A,FALSE,"COVER1.XLS ";#N/A,#N/A,FALSE,"RACT1.XLS";#N/A,#N/A,FALSE,"RACT2.XLS";#N/A,#N/A,FALSE,"ECCMP";#N/A,#N/A,FALSE,"WELDER.XLS"}</definedName>
    <definedName name="_____l2"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2">'[6]Input Combined Firm'!#REF!</definedName>
    <definedName name="_____nfa14" localSheetId="3">'[6]Input Combined Firm'!#REF!</definedName>
    <definedName name="_____nfa14" localSheetId="0">'[6]Input Combined Firm'!#REF!</definedName>
    <definedName name="_____nfa14" localSheetId="1">'[6]Input Combined Firm'!#REF!</definedName>
    <definedName name="_____nfa14">'[6]Input Combined Firm'!#REF!</definedName>
    <definedName name="_____nfa15" localSheetId="2">'[6]Input Combined Firm'!#REF!</definedName>
    <definedName name="_____nfa15" localSheetId="3">'[6]Input Combined Firm'!#REF!</definedName>
    <definedName name="_____nfa15" localSheetId="0">'[6]Input Combined Firm'!#REF!</definedName>
    <definedName name="_____nfa15" localSheetId="1">'[6]Input Combined Firm'!#REF!</definedName>
    <definedName name="_____nfa15">'[6]Input Combined Firm'!#REF!</definedName>
    <definedName name="_____nfa6" localSheetId="2">'[6]Input Target Firm'!#REF!</definedName>
    <definedName name="_____nfa6" localSheetId="3">'[6]Input Target Firm'!#REF!</definedName>
    <definedName name="_____nfa6" localSheetId="0">'[6]Input Target Firm'!#REF!</definedName>
    <definedName name="_____nfa6" localSheetId="1">'[6]Input Target Firm'!#REF!</definedName>
    <definedName name="_____nfa6">'[6]Input Target Firm'!#REF!</definedName>
    <definedName name="_____nfa7" localSheetId="2">'[6]Input Target Firm'!#REF!</definedName>
    <definedName name="_____nfa7" localSheetId="3">'[6]Input Target Firm'!#REF!</definedName>
    <definedName name="_____nfa7" localSheetId="0">'[6]Input Target Firm'!#REF!</definedName>
    <definedName name="_____nfa7" localSheetId="1">'[6]Input Target Firm'!#REF!</definedName>
    <definedName name="_____nfa7">'[6]Input Target Firm'!#REF!</definedName>
    <definedName name="_____nfa8" localSheetId="2">'[6]Input Target Firm'!#REF!</definedName>
    <definedName name="_____nfa8" localSheetId="3">'[6]Input Target Firm'!#REF!</definedName>
    <definedName name="_____nfa8" localSheetId="0">'[6]Input Target Firm'!#REF!</definedName>
    <definedName name="_____nfa8" localSheetId="1">'[6]Input Target Firm'!#REF!</definedName>
    <definedName name="_____nfa8">'[6]Input Target Firm'!#REF!</definedName>
    <definedName name="_____nfa9" localSheetId="2">'[6]Input Target Firm'!#REF!</definedName>
    <definedName name="_____nfa9" localSheetId="3">'[6]Input Target Firm'!#REF!</definedName>
    <definedName name="_____nfa9" localSheetId="0">'[6]Input Target Firm'!#REF!</definedName>
    <definedName name="_____nfa9" localSheetId="1">'[6]Input Target Firm'!#REF!</definedName>
    <definedName name="_____nfa9">'[6]Input Target Firm'!#REF!</definedName>
    <definedName name="_____ns1" localSheetId="2" hidden="1">{#N/A,#N/A,FALSE,"COVER1.XLS ";#N/A,#N/A,FALSE,"RACT1.XLS";#N/A,#N/A,FALSE,"RACT2.XLS";#N/A,#N/A,FALSE,"ECCMP";#N/A,#N/A,FALSE,"WELDER.XLS"}</definedName>
    <definedName name="_____ns1" localSheetId="3" hidden="1">{#N/A,#N/A,FALSE,"COVER1.XLS ";#N/A,#N/A,FALSE,"RACT1.XLS";#N/A,#N/A,FALSE,"RACT2.XLS";#N/A,#N/A,FALSE,"ECCMP";#N/A,#N/A,FALSE,"WELDER.XLS"}</definedName>
    <definedName name="_____ns1" hidden="1">{#N/A,#N/A,FALSE,"COVER1.XLS ";#N/A,#N/A,FALSE,"RACT1.XLS";#N/A,#N/A,FALSE,"RACT2.XLS";#N/A,#N/A,FALSE,"ECCMP";#N/A,#N/A,FALSE,"WELDER.XLS"}</definedName>
    <definedName name="_____owc3" localSheetId="2">'[6]Input Target Firm'!#REF!</definedName>
    <definedName name="_____owc3" localSheetId="3">'[6]Input Target Firm'!#REF!</definedName>
    <definedName name="_____owc3" localSheetId="0">'[6]Input Target Firm'!#REF!</definedName>
    <definedName name="_____owc3" localSheetId="1">'[6]Input Target Firm'!#REF!</definedName>
    <definedName name="_____owc3">'[6]Input Target Firm'!#REF!</definedName>
    <definedName name="_____owc4" localSheetId="2">'[6]Input Target Firm'!#REF!</definedName>
    <definedName name="_____owc4" localSheetId="3">'[6]Input Target Firm'!#REF!</definedName>
    <definedName name="_____owc4" localSheetId="0">'[6]Input Target Firm'!#REF!</definedName>
    <definedName name="_____owc4" localSheetId="1">'[6]Input Target Firm'!#REF!</definedName>
    <definedName name="_____owc4">'[6]Input Target Firm'!#REF!</definedName>
    <definedName name="_____owc5" localSheetId="2">'[6]Input Combined Firm'!#REF!</definedName>
    <definedName name="_____owc5" localSheetId="3">'[6]Input Combined Firm'!#REF!</definedName>
    <definedName name="_____owc5" localSheetId="0">'[6]Input Combined Firm'!#REF!</definedName>
    <definedName name="_____owc5" localSheetId="1">'[6]Input Combined Firm'!#REF!</definedName>
    <definedName name="_____owc5">'[6]Input Combined Firm'!#REF!</definedName>
    <definedName name="_____owc6" localSheetId="2">'[6]Input Combined Firm'!#REF!</definedName>
    <definedName name="_____owc6" localSheetId="3">'[6]Input Combined Firm'!#REF!</definedName>
    <definedName name="_____owc6" localSheetId="0">'[6]Input Combined Firm'!#REF!</definedName>
    <definedName name="_____owc6" localSheetId="1">'[6]Input Combined Firm'!#REF!</definedName>
    <definedName name="_____owc6">'[6]Input Combined Firm'!#REF!</definedName>
    <definedName name="_____ps2" localSheetId="2">'[6]Input Target Firm'!#REF!</definedName>
    <definedName name="_____ps2" localSheetId="3">'[6]Input Target Firm'!#REF!</definedName>
    <definedName name="_____ps2" localSheetId="0">'[6]Input Target Firm'!#REF!</definedName>
    <definedName name="_____ps2" localSheetId="1">'[6]Input Target Firm'!#REF!</definedName>
    <definedName name="_____ps2">'[6]Input Target Firm'!#REF!</definedName>
    <definedName name="_____ps3" localSheetId="2">'[6]Input Combined Firm'!#REF!</definedName>
    <definedName name="_____ps3" localSheetId="3">'[6]Input Combined Firm'!#REF!</definedName>
    <definedName name="_____ps3" localSheetId="0">'[6]Input Combined Firm'!#REF!</definedName>
    <definedName name="_____ps3" localSheetId="1">'[6]Input Combined Firm'!#REF!</definedName>
    <definedName name="_____ps3">'[6]Input Combined Firm'!#REF!</definedName>
    <definedName name="_____q2" localSheetId="2" hidden="1">{#N/A,#N/A,FALSE,"COVER1.XLS ";#N/A,#N/A,FALSE,"RACT1.XLS";#N/A,#N/A,FALSE,"RACT2.XLS";#N/A,#N/A,FALSE,"ECCMP";#N/A,#N/A,FALSE,"WELDER.XLS"}</definedName>
    <definedName name="_____q2" localSheetId="3"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2">'[6]Input Acq Firm'!#REF!</definedName>
    <definedName name="_____res1" localSheetId="3">'[6]Input Acq Firm'!#REF!</definedName>
    <definedName name="_____res1" localSheetId="0">'[6]Input Acq Firm'!#REF!</definedName>
    <definedName name="_____res1" localSheetId="1">'[6]Input Acq Firm'!#REF!</definedName>
    <definedName name="_____res1">'[6]Input Acq Firm'!#REF!</definedName>
    <definedName name="_____res2" localSheetId="2">'[6]Input Target Firm'!#REF!</definedName>
    <definedName name="_____res2" localSheetId="3">'[6]Input Target Firm'!#REF!</definedName>
    <definedName name="_____res2" localSheetId="0">'[6]Input Target Firm'!#REF!</definedName>
    <definedName name="_____res2" localSheetId="1">'[6]Input Target Firm'!#REF!</definedName>
    <definedName name="_____res2">'[6]Input Target Firm'!#REF!</definedName>
    <definedName name="_____res3" localSheetId="2">'[6]Input Combined Firm'!#REF!</definedName>
    <definedName name="_____res3" localSheetId="3">'[6]Input Combined Firm'!#REF!</definedName>
    <definedName name="_____res3" localSheetId="0">'[6]Input Combined Firm'!#REF!</definedName>
    <definedName name="_____res3" localSheetId="1">'[6]Input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2">'[6]Input Combined Firm'!#REF!</definedName>
    <definedName name="_____slm12" localSheetId="3">'[6]Input Combined Firm'!#REF!</definedName>
    <definedName name="_____slm12" localSheetId="0">'[6]Input Combined Firm'!#REF!</definedName>
    <definedName name="_____slm12" localSheetId="1">'[6]Input Combined Firm'!#REF!</definedName>
    <definedName name="_____slm12">'[6]Input Combined Firm'!#REF!</definedName>
    <definedName name="_____slm13" localSheetId="2">'[6]Input Combined Firm'!#REF!</definedName>
    <definedName name="_____slm13" localSheetId="3">'[6]Input Combined Firm'!#REF!</definedName>
    <definedName name="_____slm13" localSheetId="0">'[6]Input Combined Firm'!#REF!</definedName>
    <definedName name="_____slm13" localSheetId="1">'[6]Input Combined Firm'!#REF!</definedName>
    <definedName name="_____slm13">'[6]Input Combined Firm'!#REF!</definedName>
    <definedName name="_____slm14" localSheetId="2">'[6]Input Combined Firm'!#REF!</definedName>
    <definedName name="_____slm14" localSheetId="3">'[6]Input Combined Firm'!#REF!</definedName>
    <definedName name="_____slm14" localSheetId="0">'[6]Input Combined Firm'!#REF!</definedName>
    <definedName name="_____slm14" localSheetId="1">'[6]Input Combined Firm'!#REF!</definedName>
    <definedName name="_____slm14">'[6]Input Combined Firm'!#REF!</definedName>
    <definedName name="_____slm15" localSheetId="2">'[6]Input Combined Firm'!#REF!</definedName>
    <definedName name="_____slm15" localSheetId="3">'[6]Input Combined Firm'!#REF!</definedName>
    <definedName name="_____slm15" localSheetId="0">'[6]Input Combined Firm'!#REF!</definedName>
    <definedName name="_____slm15" localSheetId="1">'[6]Input Combined Firm'!#REF!</definedName>
    <definedName name="_____slm15">'[6]Input Combined Firm'!#REF!</definedName>
    <definedName name="_____slm6" localSheetId="2">'[6]Input Target Firm'!#REF!</definedName>
    <definedName name="_____slm6" localSheetId="3">'[6]Input Target Firm'!#REF!</definedName>
    <definedName name="_____slm6" localSheetId="0">'[6]Input Target Firm'!#REF!</definedName>
    <definedName name="_____slm6" localSheetId="1">'[6]Input Target Firm'!#REF!</definedName>
    <definedName name="_____slm6">'[6]Input Target Firm'!#REF!</definedName>
    <definedName name="_____slm7" localSheetId="2">'[6]Input Target Firm'!#REF!</definedName>
    <definedName name="_____slm7" localSheetId="3">'[6]Input Target Firm'!#REF!</definedName>
    <definedName name="_____slm7" localSheetId="0">'[6]Input Target Firm'!#REF!</definedName>
    <definedName name="_____slm7" localSheetId="1">'[6]Input Target Firm'!#REF!</definedName>
    <definedName name="_____slm7">'[6]Input Target Firm'!#REF!</definedName>
    <definedName name="_____slm8" localSheetId="2">'[6]Input Target Firm'!#REF!</definedName>
    <definedName name="_____slm8" localSheetId="3">'[6]Input Target Firm'!#REF!</definedName>
    <definedName name="_____slm8" localSheetId="0">'[6]Input Target Firm'!#REF!</definedName>
    <definedName name="_____slm8" localSheetId="1">'[6]Input Target Firm'!#REF!</definedName>
    <definedName name="_____slm8">'[6]Input Target Firm'!#REF!</definedName>
    <definedName name="_____slm9" localSheetId="2">'[6]Input Target Firm'!#REF!</definedName>
    <definedName name="_____slm9" localSheetId="3">'[6]Input Target Firm'!#REF!</definedName>
    <definedName name="_____slm9" localSheetId="0">'[6]Input Target Firm'!#REF!</definedName>
    <definedName name="_____slm9" localSheetId="1">'[6]Input Target Firm'!#REF!</definedName>
    <definedName name="_____slm9">'[6]Input Target Firm'!#REF!</definedName>
    <definedName name="_____t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2" hidden="1">{#N/A,#N/A,FALSE,"17MAY";#N/A,#N/A,FALSE,"24MAY"}</definedName>
    <definedName name="_____w2" localSheetId="3" hidden="1">{#N/A,#N/A,FALSE,"17MAY";#N/A,#N/A,FALSE,"24MAY"}</definedName>
    <definedName name="_____w2" hidden="1">{#N/A,#N/A,FALSE,"17MAY";#N/A,#N/A,FALSE,"24MAY"}</definedName>
    <definedName name="_____wdv10" localSheetId="2">'[6]Input Target Firm'!#REF!</definedName>
    <definedName name="_____wdv10" localSheetId="3">'[6]Input Target Firm'!#REF!</definedName>
    <definedName name="_____wdv10" localSheetId="0">'[6]Input Target Firm'!#REF!</definedName>
    <definedName name="_____wdv10" localSheetId="1">'[6]Input Target Firm'!#REF!</definedName>
    <definedName name="_____wdv10">'[6]Input Target Firm'!#REF!</definedName>
    <definedName name="_____wdv11" localSheetId="2">'[6]Input Combined Firm'!#REF!</definedName>
    <definedName name="_____wdv11" localSheetId="3">'[6]Input Combined Firm'!#REF!</definedName>
    <definedName name="_____wdv11" localSheetId="0">'[6]Input Combined Firm'!#REF!</definedName>
    <definedName name="_____wdv11" localSheetId="1">'[6]Input Combined Firm'!#REF!</definedName>
    <definedName name="_____wdv11">'[6]Input Combined Firm'!#REF!</definedName>
    <definedName name="_____wdv12" localSheetId="2">'[6]Input Combined Firm'!#REF!</definedName>
    <definedName name="_____wdv12" localSheetId="3">'[6]Input Combined Firm'!#REF!</definedName>
    <definedName name="_____wdv12" localSheetId="0">'[6]Input Combined Firm'!#REF!</definedName>
    <definedName name="_____wdv12" localSheetId="1">'[6]Input Combined Firm'!#REF!</definedName>
    <definedName name="_____wdv12">'[6]Input Combined Firm'!#REF!</definedName>
    <definedName name="_____wdv13" localSheetId="2">'[6]Input Combined Firm'!#REF!</definedName>
    <definedName name="_____wdv13" localSheetId="3">'[6]Input Combined Firm'!#REF!</definedName>
    <definedName name="_____wdv13" localSheetId="0">'[6]Input Combined Firm'!#REF!</definedName>
    <definedName name="_____wdv13" localSheetId="1">'[6]Input Combined Firm'!#REF!</definedName>
    <definedName name="_____wdv13">'[6]Input Combined Firm'!#REF!</definedName>
    <definedName name="_____wdv14" localSheetId="2">'[6]Input Combined Firm'!#REF!</definedName>
    <definedName name="_____wdv14" localSheetId="3">'[6]Input Combined Firm'!#REF!</definedName>
    <definedName name="_____wdv14" localSheetId="0">'[6]Input Combined Firm'!#REF!</definedName>
    <definedName name="_____wdv14" localSheetId="1">'[6]Input Combined Firm'!#REF!</definedName>
    <definedName name="_____wdv14">'[6]Input Combined Firm'!#REF!</definedName>
    <definedName name="_____wdv15" localSheetId="2">'[6]Input Combined Firm'!#REF!</definedName>
    <definedName name="_____wdv15" localSheetId="3">'[6]Input Combined Firm'!#REF!</definedName>
    <definedName name="_____wdv15" localSheetId="0">'[6]Input Combined Firm'!#REF!</definedName>
    <definedName name="_____wdv15" localSheetId="1">'[6]Input Combined Firm'!#REF!</definedName>
    <definedName name="_____wdv15">'[6]Input Combined Firm'!#REF!</definedName>
    <definedName name="_____wdv6" localSheetId="2">'[6]Input Target Firm'!#REF!</definedName>
    <definedName name="_____wdv6" localSheetId="3">'[6]Input Target Firm'!#REF!</definedName>
    <definedName name="_____wdv6" localSheetId="0">'[6]Input Target Firm'!#REF!</definedName>
    <definedName name="_____wdv6" localSheetId="1">'[6]Input Target Firm'!#REF!</definedName>
    <definedName name="_____wdv6">'[6]Input Target Firm'!#REF!</definedName>
    <definedName name="_____wdv7" localSheetId="2">'[6]Input Target Firm'!#REF!</definedName>
    <definedName name="_____wdv7" localSheetId="3">'[6]Input Target Firm'!#REF!</definedName>
    <definedName name="_____wdv7" localSheetId="0">'[6]Input Target Firm'!#REF!</definedName>
    <definedName name="_____wdv7" localSheetId="1">'[6]Input Target Firm'!#REF!</definedName>
    <definedName name="_____wdv7">'[6]Input Target Firm'!#REF!</definedName>
    <definedName name="_____wdv8" localSheetId="2">'[6]Input Target Firm'!#REF!</definedName>
    <definedName name="_____wdv8" localSheetId="3">'[6]Input Target Firm'!#REF!</definedName>
    <definedName name="_____wdv8" localSheetId="0">'[6]Input Target Firm'!#REF!</definedName>
    <definedName name="_____wdv8" localSheetId="1">'[6]Input Target Firm'!#REF!</definedName>
    <definedName name="_____wdv8">'[6]Input Target Firm'!#REF!</definedName>
    <definedName name="_____wdv9" localSheetId="2">'[6]Input Target Firm'!#REF!</definedName>
    <definedName name="_____wdv9" localSheetId="3">'[6]Input Target Firm'!#REF!</definedName>
    <definedName name="_____wdv9" localSheetId="0">'[6]Input Target Firm'!#REF!</definedName>
    <definedName name="_____wdv9" localSheetId="1">'[6]Input Target Firm'!#REF!</definedName>
    <definedName name="_____wdv9">'[6]Input Target Firm'!#REF!</definedName>
    <definedName name="_____wrn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AA2" localSheetId="2">#REF!</definedName>
    <definedName name="____AA2" localSheetId="3">#REF!</definedName>
    <definedName name="____AA2">#REF!</definedName>
    <definedName name="____cap10" localSheetId="2">'[6]Input Target Firm'!#REF!</definedName>
    <definedName name="____cap10" localSheetId="3">'[6]Input Target Firm'!#REF!</definedName>
    <definedName name="____cap10" localSheetId="0">'[6]Input Target Firm'!#REF!</definedName>
    <definedName name="____cap10" localSheetId="1">'[6]Input Target Firm'!#REF!</definedName>
    <definedName name="____cap10">'[6]Input Target Firm'!#REF!</definedName>
    <definedName name="____cap11" localSheetId="2">'[6]Input Combined Firm'!#REF!</definedName>
    <definedName name="____cap11" localSheetId="3">'[6]Input Combined Firm'!#REF!</definedName>
    <definedName name="____cap11" localSheetId="0">'[6]Input Combined Firm'!#REF!</definedName>
    <definedName name="____cap11" localSheetId="1">'[6]Input Combined Firm'!#REF!</definedName>
    <definedName name="____cap11">'[6]Input Combined Firm'!#REF!</definedName>
    <definedName name="____cap12" localSheetId="2">'[6]Input Combined Firm'!#REF!</definedName>
    <definedName name="____cap12" localSheetId="3">'[6]Input Combined Firm'!#REF!</definedName>
    <definedName name="____cap12" localSheetId="0">'[6]Input Combined Firm'!#REF!</definedName>
    <definedName name="____cap12" localSheetId="1">'[6]Input Combined Firm'!#REF!</definedName>
    <definedName name="____cap12">'[6]Input Combined Firm'!#REF!</definedName>
    <definedName name="____cap13" localSheetId="2">'[6]Input Combined Firm'!#REF!</definedName>
    <definedName name="____cap13" localSheetId="3">'[6]Input Combined Firm'!#REF!</definedName>
    <definedName name="____cap13" localSheetId="0">'[6]Input Combined Firm'!#REF!</definedName>
    <definedName name="____cap13" localSheetId="1">'[6]Input Combined Firm'!#REF!</definedName>
    <definedName name="____cap13">'[6]Input Combined Firm'!#REF!</definedName>
    <definedName name="____cap14" localSheetId="2">'[6]Input Combined Firm'!#REF!</definedName>
    <definedName name="____cap14" localSheetId="3">'[6]Input Combined Firm'!#REF!</definedName>
    <definedName name="____cap14" localSheetId="0">'[6]Input Combined Firm'!#REF!</definedName>
    <definedName name="____cap14" localSheetId="1">'[6]Input Combined Firm'!#REF!</definedName>
    <definedName name="____cap14">'[6]Input Combined Firm'!#REF!</definedName>
    <definedName name="____cap15" localSheetId="2">'[6]Input Combined Firm'!#REF!</definedName>
    <definedName name="____cap15" localSheetId="3">'[6]Input Combined Firm'!#REF!</definedName>
    <definedName name="____cap15" localSheetId="0">'[6]Input Combined Firm'!#REF!</definedName>
    <definedName name="____cap15" localSheetId="1">'[6]Input Combined Firm'!#REF!</definedName>
    <definedName name="____cap15">'[6]Input Combined Firm'!#REF!</definedName>
    <definedName name="____cap6" localSheetId="2">'[6]Input Target Firm'!#REF!</definedName>
    <definedName name="____cap6" localSheetId="3">'[6]Input Target Firm'!#REF!</definedName>
    <definedName name="____cap6" localSheetId="0">'[6]Input Target Firm'!#REF!</definedName>
    <definedName name="____cap6" localSheetId="1">'[6]Input Target Firm'!#REF!</definedName>
    <definedName name="____cap6">'[6]Input Target Firm'!#REF!</definedName>
    <definedName name="____cap7" localSheetId="2">'[6]Input Target Firm'!#REF!</definedName>
    <definedName name="____cap7" localSheetId="3">'[6]Input Target Firm'!#REF!</definedName>
    <definedName name="____cap7" localSheetId="0">'[6]Input Target Firm'!#REF!</definedName>
    <definedName name="____cap7" localSheetId="1">'[6]Input Target Firm'!#REF!</definedName>
    <definedName name="____cap7">'[6]Input Target Firm'!#REF!</definedName>
    <definedName name="____cap8" localSheetId="2">'[6]Input Target Firm'!#REF!</definedName>
    <definedName name="____cap8" localSheetId="3">'[6]Input Target Firm'!#REF!</definedName>
    <definedName name="____cap8" localSheetId="0">'[6]Input Target Firm'!#REF!</definedName>
    <definedName name="____cap8" localSheetId="1">'[6]Input Target Firm'!#REF!</definedName>
    <definedName name="____cap8">'[6]Input Target Firm'!#REF!</definedName>
    <definedName name="____cap9" localSheetId="2">'[6]Input Target Firm'!#REF!</definedName>
    <definedName name="____cap9" localSheetId="3">'[6]Input Target Firm'!#REF!</definedName>
    <definedName name="____cap9" localSheetId="0">'[6]Input Target Firm'!#REF!</definedName>
    <definedName name="____cap9" localSheetId="1">'[6]Input Target Firm'!#REF!</definedName>
    <definedName name="____cap9">'[6]Input Target Firm'!#REF!</definedName>
    <definedName name="____DAT2" localSheetId="2">#REF!</definedName>
    <definedName name="____DAT2" localSheetId="3">#REF!</definedName>
    <definedName name="____DAT2">#REF!</definedName>
    <definedName name="____DAT3" localSheetId="2">#REF!</definedName>
    <definedName name="____DAT3" localSheetId="3">#REF!</definedName>
    <definedName name="____DAT3">#REF!</definedName>
    <definedName name="____DAT4" localSheetId="2">#REF!</definedName>
    <definedName name="____DAT4" localSheetId="3">#REF!</definedName>
    <definedName name="____DAT4">#REF!</definedName>
    <definedName name="____gfa12" localSheetId="2">'[6]Input Combined Firm'!#REF!</definedName>
    <definedName name="____gfa12" localSheetId="3">'[6]Input Combined Firm'!#REF!</definedName>
    <definedName name="____gfa12" localSheetId="0">'[6]Input Combined Firm'!#REF!</definedName>
    <definedName name="____gfa12" localSheetId="1">'[6]Input Combined Firm'!#REF!</definedName>
    <definedName name="____gfa12">'[6]Input Combined Firm'!#REF!</definedName>
    <definedName name="____gfa13" localSheetId="2">'[6]Input Combined Firm'!#REF!</definedName>
    <definedName name="____gfa13" localSheetId="3">'[6]Input Combined Firm'!#REF!</definedName>
    <definedName name="____gfa13" localSheetId="0">'[6]Input Combined Firm'!#REF!</definedName>
    <definedName name="____gfa13" localSheetId="1">'[6]Input Combined Firm'!#REF!</definedName>
    <definedName name="____gfa13">'[6]Input Combined Firm'!#REF!</definedName>
    <definedName name="____gfa14" localSheetId="2">'[6]Input Combined Firm'!#REF!</definedName>
    <definedName name="____gfa14" localSheetId="3">'[6]Input Combined Firm'!#REF!</definedName>
    <definedName name="____gfa14" localSheetId="0">'[6]Input Combined Firm'!#REF!</definedName>
    <definedName name="____gfa14" localSheetId="1">'[6]Input Combined Firm'!#REF!</definedName>
    <definedName name="____gfa14">'[6]Input Combined Firm'!#REF!</definedName>
    <definedName name="____gfa15" localSheetId="2">'[6]Input Combined Firm'!#REF!</definedName>
    <definedName name="____gfa15" localSheetId="3">'[6]Input Combined Firm'!#REF!</definedName>
    <definedName name="____gfa15" localSheetId="0">'[6]Input Combined Firm'!#REF!</definedName>
    <definedName name="____gfa15" localSheetId="1">'[6]Input Combined Firm'!#REF!</definedName>
    <definedName name="____gfa15">'[6]Input Combined Firm'!#REF!</definedName>
    <definedName name="____gfa6" localSheetId="2">'[6]Input Target Firm'!#REF!</definedName>
    <definedName name="____gfa6" localSheetId="3">'[6]Input Target Firm'!#REF!</definedName>
    <definedName name="____gfa6" localSheetId="0">'[6]Input Target Firm'!#REF!</definedName>
    <definedName name="____gfa6" localSheetId="1">'[6]Input Target Firm'!#REF!</definedName>
    <definedName name="____gfa6">'[6]Input Target Firm'!#REF!</definedName>
    <definedName name="____gfa7" localSheetId="2">'[6]Input Target Firm'!#REF!</definedName>
    <definedName name="____gfa7" localSheetId="3">'[6]Input Target Firm'!#REF!</definedName>
    <definedName name="____gfa7" localSheetId="0">'[6]Input Target Firm'!#REF!</definedName>
    <definedName name="____gfa7" localSheetId="1">'[6]Input Target Firm'!#REF!</definedName>
    <definedName name="____gfa7">'[6]Input Target Firm'!#REF!</definedName>
    <definedName name="____gfa8" localSheetId="2">'[6]Input Target Firm'!#REF!</definedName>
    <definedName name="____gfa8" localSheetId="3">'[6]Input Target Firm'!#REF!</definedName>
    <definedName name="____gfa8" localSheetId="0">'[6]Input Target Firm'!#REF!</definedName>
    <definedName name="____gfa8" localSheetId="1">'[6]Input Target Firm'!#REF!</definedName>
    <definedName name="____gfa8">'[6]Input Target Firm'!#REF!</definedName>
    <definedName name="____gfa9" localSheetId="2">'[6]Input Target Firm'!#REF!</definedName>
    <definedName name="____gfa9" localSheetId="3">'[6]Input Target Firm'!#REF!</definedName>
    <definedName name="____gfa9" localSheetId="0">'[6]Input Target Firm'!#REF!</definedName>
    <definedName name="____gfa9" localSheetId="1">'[6]Input Target Firm'!#REF!</definedName>
    <definedName name="____gfa9">'[6]Input Target Firm'!#REF!</definedName>
    <definedName name="____inv3" localSheetId="2">'[6]Input Target Firm'!#REF!</definedName>
    <definedName name="____inv3" localSheetId="3">'[6]Input Target Firm'!#REF!</definedName>
    <definedName name="____inv3" localSheetId="0">'[6]Input Target Firm'!#REF!</definedName>
    <definedName name="____inv3" localSheetId="1">'[6]Input Target Firm'!#REF!</definedName>
    <definedName name="____inv3">'[6]Input Target Firm'!#REF!</definedName>
    <definedName name="____inv4" localSheetId="2">'[6]Input Target Firm'!#REF!</definedName>
    <definedName name="____inv4" localSheetId="3">'[6]Input Target Firm'!#REF!</definedName>
    <definedName name="____inv4" localSheetId="0">'[6]Input Target Firm'!#REF!</definedName>
    <definedName name="____inv4" localSheetId="1">'[6]Input Target Firm'!#REF!</definedName>
    <definedName name="____inv4">'[6]Input Target Firm'!#REF!</definedName>
    <definedName name="____inv5" localSheetId="2">'[6]Input Combined Firm'!#REF!</definedName>
    <definedName name="____inv5" localSheetId="3">'[6]Input Combined Firm'!#REF!</definedName>
    <definedName name="____inv5" localSheetId="0">'[6]Input Combined Firm'!#REF!</definedName>
    <definedName name="____inv5" localSheetId="1">'[6]Input Combined Firm'!#REF!</definedName>
    <definedName name="____inv5">'[6]Input Combined Firm'!#REF!</definedName>
    <definedName name="____inv6" localSheetId="2">'[6]Input Combined Firm'!#REF!</definedName>
    <definedName name="____inv6" localSheetId="3">'[6]Input Combined Firm'!#REF!</definedName>
    <definedName name="____inv6" localSheetId="0">'[6]Input Combined Firm'!#REF!</definedName>
    <definedName name="____inv6" localSheetId="1">'[6]Input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2">'[6]Input Combined Firm'!#REF!</definedName>
    <definedName name="____nfa14" localSheetId="3">'[6]Input Combined Firm'!#REF!</definedName>
    <definedName name="____nfa14" localSheetId="0">'[6]Input Combined Firm'!#REF!</definedName>
    <definedName name="____nfa14" localSheetId="1">'[6]Input Combined Firm'!#REF!</definedName>
    <definedName name="____nfa14">'[6]Input Combined Firm'!#REF!</definedName>
    <definedName name="____nfa15" localSheetId="2">'[6]Input Combined Firm'!#REF!</definedName>
    <definedName name="____nfa15" localSheetId="3">'[6]Input Combined Firm'!#REF!</definedName>
    <definedName name="____nfa15" localSheetId="0">'[6]Input Combined Firm'!#REF!</definedName>
    <definedName name="____nfa15" localSheetId="1">'[6]Input Combined Firm'!#REF!</definedName>
    <definedName name="____nfa15">'[6]Input Combined Firm'!#REF!</definedName>
    <definedName name="____nfa6" localSheetId="2">'[6]Input Target Firm'!#REF!</definedName>
    <definedName name="____nfa6" localSheetId="3">'[6]Input Target Firm'!#REF!</definedName>
    <definedName name="____nfa6" localSheetId="0">'[6]Input Target Firm'!#REF!</definedName>
    <definedName name="____nfa6" localSheetId="1">'[6]Input Target Firm'!#REF!</definedName>
    <definedName name="____nfa6">'[6]Input Target Firm'!#REF!</definedName>
    <definedName name="____nfa7" localSheetId="2">'[6]Input Target Firm'!#REF!</definedName>
    <definedName name="____nfa7" localSheetId="3">'[6]Input Target Firm'!#REF!</definedName>
    <definedName name="____nfa7" localSheetId="0">'[6]Input Target Firm'!#REF!</definedName>
    <definedName name="____nfa7" localSheetId="1">'[6]Input Target Firm'!#REF!</definedName>
    <definedName name="____nfa7">'[6]Input Target Firm'!#REF!</definedName>
    <definedName name="____nfa8" localSheetId="2">'[6]Input Target Firm'!#REF!</definedName>
    <definedName name="____nfa8" localSheetId="3">'[6]Input Target Firm'!#REF!</definedName>
    <definedName name="____nfa8" localSheetId="0">'[6]Input Target Firm'!#REF!</definedName>
    <definedName name="____nfa8" localSheetId="1">'[6]Input Target Firm'!#REF!</definedName>
    <definedName name="____nfa8">'[6]Input Target Firm'!#REF!</definedName>
    <definedName name="____nfa9" localSheetId="2">'[6]Input Target Firm'!#REF!</definedName>
    <definedName name="____nfa9" localSheetId="3">'[6]Input Target Firm'!#REF!</definedName>
    <definedName name="____nfa9" localSheetId="0">'[6]Input Target Firm'!#REF!</definedName>
    <definedName name="____nfa9" localSheetId="1">'[6]Input Target Firm'!#REF!</definedName>
    <definedName name="____nfa9">'[6]Input Target Firm'!#REF!</definedName>
    <definedName name="____owc3" localSheetId="2">'[6]Input Target Firm'!#REF!</definedName>
    <definedName name="____owc3" localSheetId="3">'[6]Input Target Firm'!#REF!</definedName>
    <definedName name="____owc3" localSheetId="0">'[6]Input Target Firm'!#REF!</definedName>
    <definedName name="____owc3" localSheetId="1">'[6]Input Target Firm'!#REF!</definedName>
    <definedName name="____owc3">'[6]Input Target Firm'!#REF!</definedName>
    <definedName name="____owc4" localSheetId="2">'[6]Input Target Firm'!#REF!</definedName>
    <definedName name="____owc4" localSheetId="3">'[6]Input Target Firm'!#REF!</definedName>
    <definedName name="____owc4" localSheetId="0">'[6]Input Target Firm'!#REF!</definedName>
    <definedName name="____owc4" localSheetId="1">'[6]Input Target Firm'!#REF!</definedName>
    <definedName name="____owc4">'[6]Input Target Firm'!#REF!</definedName>
    <definedName name="____owc5" localSheetId="2">'[6]Input Combined Firm'!#REF!</definedName>
    <definedName name="____owc5" localSheetId="3">'[6]Input Combined Firm'!#REF!</definedName>
    <definedName name="____owc5" localSheetId="0">'[6]Input Combined Firm'!#REF!</definedName>
    <definedName name="____owc5" localSheetId="1">'[6]Input Combined Firm'!#REF!</definedName>
    <definedName name="____owc5">'[6]Input Combined Firm'!#REF!</definedName>
    <definedName name="____owc6" localSheetId="2">'[6]Input Combined Firm'!#REF!</definedName>
    <definedName name="____owc6" localSheetId="3">'[6]Input Combined Firm'!#REF!</definedName>
    <definedName name="____owc6" localSheetId="0">'[6]Input Combined Firm'!#REF!</definedName>
    <definedName name="____owc6" localSheetId="1">'[6]Input Combined Firm'!#REF!</definedName>
    <definedName name="____owc6">'[6]Input Combined Firm'!#REF!</definedName>
    <definedName name="____ps2" localSheetId="2">'[6]Input Target Firm'!#REF!</definedName>
    <definedName name="____ps2" localSheetId="3">'[6]Input Target Firm'!#REF!</definedName>
    <definedName name="____ps2" localSheetId="0">'[6]Input Target Firm'!#REF!</definedName>
    <definedName name="____ps2" localSheetId="1">'[6]Input Target Firm'!#REF!</definedName>
    <definedName name="____ps2">'[6]Input Target Firm'!#REF!</definedName>
    <definedName name="____ps3" localSheetId="2">'[6]Input Combined Firm'!#REF!</definedName>
    <definedName name="____ps3" localSheetId="3">'[6]Input Combined Firm'!#REF!</definedName>
    <definedName name="____ps3" localSheetId="0">'[6]Input Combined Firm'!#REF!</definedName>
    <definedName name="____ps3" localSheetId="1">'[6]Input Combined Firm'!#REF!</definedName>
    <definedName name="____ps3">'[6]Input Combined Firm'!#REF!</definedName>
    <definedName name="____res1" localSheetId="2">'[6]Input Acq Firm'!#REF!</definedName>
    <definedName name="____res1" localSheetId="3">'[6]Input Acq Firm'!#REF!</definedName>
    <definedName name="____res1" localSheetId="0">'[6]Input Acq Firm'!#REF!</definedName>
    <definedName name="____res1" localSheetId="1">'[6]Input Acq Firm'!#REF!</definedName>
    <definedName name="____res1">'[6]Input Acq Firm'!#REF!</definedName>
    <definedName name="____res2" localSheetId="2">'[6]Input Target Firm'!#REF!</definedName>
    <definedName name="____res2" localSheetId="3">'[6]Input Target Firm'!#REF!</definedName>
    <definedName name="____res2" localSheetId="0">'[6]Input Target Firm'!#REF!</definedName>
    <definedName name="____res2" localSheetId="1">'[6]Input Target Firm'!#REF!</definedName>
    <definedName name="____res2">'[6]Input Target Firm'!#REF!</definedName>
    <definedName name="____res3" localSheetId="2">'[6]Input Combined Firm'!#REF!</definedName>
    <definedName name="____res3" localSheetId="3">'[6]Input Combined Firm'!#REF!</definedName>
    <definedName name="____res3" localSheetId="0">'[6]Input Combined Firm'!#REF!</definedName>
    <definedName name="____res3" localSheetId="1">'[6]Input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2">'[6]Input Combined Firm'!#REF!</definedName>
    <definedName name="____slm12" localSheetId="3">'[6]Input Combined Firm'!#REF!</definedName>
    <definedName name="____slm12" localSheetId="0">'[6]Input Combined Firm'!#REF!</definedName>
    <definedName name="____slm12" localSheetId="1">'[6]Input Combined Firm'!#REF!</definedName>
    <definedName name="____slm12">'[6]Input Combined Firm'!#REF!</definedName>
    <definedName name="____slm13" localSheetId="2">'[6]Input Combined Firm'!#REF!</definedName>
    <definedName name="____slm13" localSheetId="3">'[6]Input Combined Firm'!#REF!</definedName>
    <definedName name="____slm13" localSheetId="0">'[6]Input Combined Firm'!#REF!</definedName>
    <definedName name="____slm13" localSheetId="1">'[6]Input Combined Firm'!#REF!</definedName>
    <definedName name="____slm13">'[6]Input Combined Firm'!#REF!</definedName>
    <definedName name="____slm14" localSheetId="2">'[6]Input Combined Firm'!#REF!</definedName>
    <definedName name="____slm14" localSheetId="3">'[6]Input Combined Firm'!#REF!</definedName>
    <definedName name="____slm14" localSheetId="0">'[6]Input Combined Firm'!#REF!</definedName>
    <definedName name="____slm14" localSheetId="1">'[6]Input Combined Firm'!#REF!</definedName>
    <definedName name="____slm14">'[6]Input Combined Firm'!#REF!</definedName>
    <definedName name="____slm15" localSheetId="2">'[6]Input Combined Firm'!#REF!</definedName>
    <definedName name="____slm15" localSheetId="3">'[6]Input Combined Firm'!#REF!</definedName>
    <definedName name="____slm15" localSheetId="0">'[6]Input Combined Firm'!#REF!</definedName>
    <definedName name="____slm15" localSheetId="1">'[6]Input Combined Firm'!#REF!</definedName>
    <definedName name="____slm15">'[6]Input Combined Firm'!#REF!</definedName>
    <definedName name="____slm6" localSheetId="2">'[6]Input Target Firm'!#REF!</definedName>
    <definedName name="____slm6" localSheetId="3">'[6]Input Target Firm'!#REF!</definedName>
    <definedName name="____slm6" localSheetId="0">'[6]Input Target Firm'!#REF!</definedName>
    <definedName name="____slm6" localSheetId="1">'[6]Input Target Firm'!#REF!</definedName>
    <definedName name="____slm6">'[6]Input Target Firm'!#REF!</definedName>
    <definedName name="____slm7" localSheetId="2">'[6]Input Target Firm'!#REF!</definedName>
    <definedName name="____slm7" localSheetId="3">'[6]Input Target Firm'!#REF!</definedName>
    <definedName name="____slm7" localSheetId="0">'[6]Input Target Firm'!#REF!</definedName>
    <definedName name="____slm7" localSheetId="1">'[6]Input Target Firm'!#REF!</definedName>
    <definedName name="____slm7">'[6]Input Target Firm'!#REF!</definedName>
    <definedName name="____slm8" localSheetId="2">'[6]Input Target Firm'!#REF!</definedName>
    <definedName name="____slm8" localSheetId="3">'[6]Input Target Firm'!#REF!</definedName>
    <definedName name="____slm8" localSheetId="0">'[6]Input Target Firm'!#REF!</definedName>
    <definedName name="____slm8" localSheetId="1">'[6]Input Target Firm'!#REF!</definedName>
    <definedName name="____slm8">'[6]Input Target Firm'!#REF!</definedName>
    <definedName name="____slm9" localSheetId="2">'[6]Input Target Firm'!#REF!</definedName>
    <definedName name="____slm9" localSheetId="3">'[6]Input Target Firm'!#REF!</definedName>
    <definedName name="____slm9" localSheetId="0">'[6]Input Target Firm'!#REF!</definedName>
    <definedName name="____slm9" localSheetId="1">'[6]Input Target Firm'!#REF!</definedName>
    <definedName name="____slm9">'[6]Input Target Firm'!#REF!</definedName>
    <definedName name="____tps1">[10]tps!$A$1:$J$61</definedName>
    <definedName name="____wdv10" localSheetId="2">'[6]Input Target Firm'!#REF!</definedName>
    <definedName name="____wdv10" localSheetId="3">'[6]Input Target Firm'!#REF!</definedName>
    <definedName name="____wdv10" localSheetId="0">'[6]Input Target Firm'!#REF!</definedName>
    <definedName name="____wdv10" localSheetId="1">'[6]Input Target Firm'!#REF!</definedName>
    <definedName name="____wdv10">'[6]Input Target Firm'!#REF!</definedName>
    <definedName name="____wdv11" localSheetId="2">'[6]Input Combined Firm'!#REF!</definedName>
    <definedName name="____wdv11" localSheetId="3">'[6]Input Combined Firm'!#REF!</definedName>
    <definedName name="____wdv11" localSheetId="0">'[6]Input Combined Firm'!#REF!</definedName>
    <definedName name="____wdv11" localSheetId="1">'[6]Input Combined Firm'!#REF!</definedName>
    <definedName name="____wdv11">'[6]Input Combined Firm'!#REF!</definedName>
    <definedName name="____wdv12" localSheetId="2">'[6]Input Combined Firm'!#REF!</definedName>
    <definedName name="____wdv12" localSheetId="3">'[6]Input Combined Firm'!#REF!</definedName>
    <definedName name="____wdv12" localSheetId="0">'[6]Input Combined Firm'!#REF!</definedName>
    <definedName name="____wdv12" localSheetId="1">'[6]Input Combined Firm'!#REF!</definedName>
    <definedName name="____wdv12">'[6]Input Combined Firm'!#REF!</definedName>
    <definedName name="____wdv13" localSheetId="2">'[6]Input Combined Firm'!#REF!</definedName>
    <definedName name="____wdv13" localSheetId="3">'[6]Input Combined Firm'!#REF!</definedName>
    <definedName name="____wdv13" localSheetId="0">'[6]Input Combined Firm'!#REF!</definedName>
    <definedName name="____wdv13" localSheetId="1">'[6]Input Combined Firm'!#REF!</definedName>
    <definedName name="____wdv13">'[6]Input Combined Firm'!#REF!</definedName>
    <definedName name="____wdv14" localSheetId="2">'[6]Input Combined Firm'!#REF!</definedName>
    <definedName name="____wdv14" localSheetId="3">'[6]Input Combined Firm'!#REF!</definedName>
    <definedName name="____wdv14" localSheetId="0">'[6]Input Combined Firm'!#REF!</definedName>
    <definedName name="____wdv14" localSheetId="1">'[6]Input Combined Firm'!#REF!</definedName>
    <definedName name="____wdv14">'[6]Input Combined Firm'!#REF!</definedName>
    <definedName name="____wdv15" localSheetId="2">'[6]Input Combined Firm'!#REF!</definedName>
    <definedName name="____wdv15" localSheetId="3">'[6]Input Combined Firm'!#REF!</definedName>
    <definedName name="____wdv15" localSheetId="0">'[6]Input Combined Firm'!#REF!</definedName>
    <definedName name="____wdv15" localSheetId="1">'[6]Input Combined Firm'!#REF!</definedName>
    <definedName name="____wdv15">'[6]Input Combined Firm'!#REF!</definedName>
    <definedName name="____wdv6" localSheetId="2">'[6]Input Target Firm'!#REF!</definedName>
    <definedName name="____wdv6" localSheetId="3">'[6]Input Target Firm'!#REF!</definedName>
    <definedName name="____wdv6" localSheetId="0">'[6]Input Target Firm'!#REF!</definedName>
    <definedName name="____wdv6" localSheetId="1">'[6]Input Target Firm'!#REF!</definedName>
    <definedName name="____wdv6">'[6]Input Target Firm'!#REF!</definedName>
    <definedName name="____wdv7" localSheetId="2">'[6]Input Target Firm'!#REF!</definedName>
    <definedName name="____wdv7" localSheetId="3">'[6]Input Target Firm'!#REF!</definedName>
    <definedName name="____wdv7" localSheetId="0">'[6]Input Target Firm'!#REF!</definedName>
    <definedName name="____wdv7" localSheetId="1">'[6]Input Target Firm'!#REF!</definedName>
    <definedName name="____wdv7">'[6]Input Target Firm'!#REF!</definedName>
    <definedName name="____wdv8" localSheetId="2">'[6]Input Target Firm'!#REF!</definedName>
    <definedName name="____wdv8" localSheetId="3">'[6]Input Target Firm'!#REF!</definedName>
    <definedName name="____wdv8" localSheetId="0">'[6]Input Target Firm'!#REF!</definedName>
    <definedName name="____wdv8" localSheetId="1">'[6]Input Target Firm'!#REF!</definedName>
    <definedName name="____wdv8">'[6]Input Target Firm'!#REF!</definedName>
    <definedName name="____wdv9" localSheetId="2">'[6]Input Target Firm'!#REF!</definedName>
    <definedName name="____wdv9" localSheetId="3">'[6]Input Target Firm'!#REF!</definedName>
    <definedName name="____wdv9" localSheetId="0">'[6]Input Target Firm'!#REF!</definedName>
    <definedName name="____wdv9" localSheetId="1">'[6]Input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_xx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2">#REF!</definedName>
    <definedName name="___AA2" localSheetId="3">#REF!</definedName>
    <definedName name="___AA2">#REF!</definedName>
    <definedName name="___cap10" localSheetId="2">'[6]Input Target Firm'!#REF!</definedName>
    <definedName name="___cap10" localSheetId="3">'[6]Input Target Firm'!#REF!</definedName>
    <definedName name="___cap10" localSheetId="0">'[6]Input Target Firm'!#REF!</definedName>
    <definedName name="___cap10" localSheetId="1">'[6]Input Target Firm'!#REF!</definedName>
    <definedName name="___cap10">'[6]Input Target Firm'!#REF!</definedName>
    <definedName name="___cap11" localSheetId="2">'[6]Input Combined Firm'!#REF!</definedName>
    <definedName name="___cap11" localSheetId="3">'[6]Input Combined Firm'!#REF!</definedName>
    <definedName name="___cap11" localSheetId="0">'[6]Input Combined Firm'!#REF!</definedName>
    <definedName name="___cap11" localSheetId="1">'[6]Input Combined Firm'!#REF!</definedName>
    <definedName name="___cap11">'[6]Input Combined Firm'!#REF!</definedName>
    <definedName name="___cap12" localSheetId="2">'[6]Input Combined Firm'!#REF!</definedName>
    <definedName name="___cap12" localSheetId="3">'[6]Input Combined Firm'!#REF!</definedName>
    <definedName name="___cap12" localSheetId="0">'[6]Input Combined Firm'!#REF!</definedName>
    <definedName name="___cap12" localSheetId="1">'[6]Input Combined Firm'!#REF!</definedName>
    <definedName name="___cap12">'[6]Input Combined Firm'!#REF!</definedName>
    <definedName name="___cap13" localSheetId="2">'[6]Input Combined Firm'!#REF!</definedName>
    <definedName name="___cap13" localSheetId="3">'[6]Input Combined Firm'!#REF!</definedName>
    <definedName name="___cap13" localSheetId="0">'[6]Input Combined Firm'!#REF!</definedName>
    <definedName name="___cap13" localSheetId="1">'[6]Input Combined Firm'!#REF!</definedName>
    <definedName name="___cap13">'[6]Input Combined Firm'!#REF!</definedName>
    <definedName name="___cap14" localSheetId="2">'[6]Input Combined Firm'!#REF!</definedName>
    <definedName name="___cap14" localSheetId="3">'[6]Input Combined Firm'!#REF!</definedName>
    <definedName name="___cap14" localSheetId="0">'[6]Input Combined Firm'!#REF!</definedName>
    <definedName name="___cap14" localSheetId="1">'[6]Input Combined Firm'!#REF!</definedName>
    <definedName name="___cap14">'[6]Input Combined Firm'!#REF!</definedName>
    <definedName name="___cap15" localSheetId="2">'[6]Input Combined Firm'!#REF!</definedName>
    <definedName name="___cap15" localSheetId="3">'[6]Input Combined Firm'!#REF!</definedName>
    <definedName name="___cap15" localSheetId="0">'[6]Input Combined Firm'!#REF!</definedName>
    <definedName name="___cap15" localSheetId="1">'[6]Input Combined Firm'!#REF!</definedName>
    <definedName name="___cap15">'[6]Input Combined Firm'!#REF!</definedName>
    <definedName name="___cap6" localSheetId="2">'[6]Input Target Firm'!#REF!</definedName>
    <definedName name="___cap6" localSheetId="3">'[6]Input Target Firm'!#REF!</definedName>
    <definedName name="___cap6" localSheetId="0">'[6]Input Target Firm'!#REF!</definedName>
    <definedName name="___cap6" localSheetId="1">'[6]Input Target Firm'!#REF!</definedName>
    <definedName name="___cap6">'[6]Input Target Firm'!#REF!</definedName>
    <definedName name="___cap7" localSheetId="2">'[6]Input Target Firm'!#REF!</definedName>
    <definedName name="___cap7" localSheetId="3">'[6]Input Target Firm'!#REF!</definedName>
    <definedName name="___cap7" localSheetId="0">'[6]Input Target Firm'!#REF!</definedName>
    <definedName name="___cap7" localSheetId="1">'[6]Input Target Firm'!#REF!</definedName>
    <definedName name="___cap7">'[6]Input Target Firm'!#REF!</definedName>
    <definedName name="___cap8" localSheetId="2">'[6]Input Target Firm'!#REF!</definedName>
    <definedName name="___cap8" localSheetId="3">'[6]Input Target Firm'!#REF!</definedName>
    <definedName name="___cap8" localSheetId="0">'[6]Input Target Firm'!#REF!</definedName>
    <definedName name="___cap8" localSheetId="1">'[6]Input Target Firm'!#REF!</definedName>
    <definedName name="___cap8">'[6]Input Target Firm'!#REF!</definedName>
    <definedName name="___cap9" localSheetId="2">'[6]Input Target Firm'!#REF!</definedName>
    <definedName name="___cap9" localSheetId="3">'[6]Input Target Firm'!#REF!</definedName>
    <definedName name="___cap9" localSheetId="0">'[6]Input Target Firm'!#REF!</definedName>
    <definedName name="___cap9" localSheetId="1">'[6]Input Target Firm'!#REF!</definedName>
    <definedName name="___cap9">'[6]Input Target Firm'!#REF!</definedName>
    <definedName name="___DAT1" localSheetId="2">#REF!</definedName>
    <definedName name="___DAT1" localSheetId="3">#REF!</definedName>
    <definedName name="___DAT1">#REF!</definedName>
    <definedName name="___DAT2" localSheetId="2">#REF!</definedName>
    <definedName name="___DAT2" localSheetId="3">#REF!</definedName>
    <definedName name="___DAT2">#REF!</definedName>
    <definedName name="___DAT3" localSheetId="2">#REF!</definedName>
    <definedName name="___DAT3" localSheetId="3">#REF!</definedName>
    <definedName name="___DAT3">#REF!</definedName>
    <definedName name="___DAT4" localSheetId="2">#REF!</definedName>
    <definedName name="___DAT4" localSheetId="3">#REF!</definedName>
    <definedName name="___DAT4">#REF!</definedName>
    <definedName name="___DAT5" localSheetId="2">#REF!</definedName>
    <definedName name="___DAT5" localSheetId="3">#REF!</definedName>
    <definedName name="___DAT5">#REF!</definedName>
    <definedName name="___dk1" localSheetId="2" hidden="1">{#N/A,#N/A,FALSE,"COVER.XLS";#N/A,#N/A,FALSE,"RACT1.XLS";#N/A,#N/A,FALSE,"RACT2.XLS";#N/A,#N/A,FALSE,"ECCMP";#N/A,#N/A,FALSE,"WELDER.XLS"}</definedName>
    <definedName name="___dk1" localSheetId="3" hidden="1">{#N/A,#N/A,FALSE,"COVER.XLS";#N/A,#N/A,FALSE,"RACT1.XLS";#N/A,#N/A,FALSE,"RACT2.XLS";#N/A,#N/A,FALSE,"ECCMP";#N/A,#N/A,FALSE,"WELDER.XLS"}</definedName>
    <definedName name="___dk1" hidden="1">{#N/A,#N/A,FALSE,"COVER.XLS";#N/A,#N/A,FALSE,"RACT1.XLS";#N/A,#N/A,FALSE,"RACT2.XLS";#N/A,#N/A,FALSE,"ECCMP";#N/A,#N/A,FALSE,"WELDER.XLS"}</definedName>
    <definedName name="___gfa12" localSheetId="2">'[6]Input Combined Firm'!#REF!</definedName>
    <definedName name="___gfa12" localSheetId="3">'[6]Input Combined Firm'!#REF!</definedName>
    <definedName name="___gfa12" localSheetId="0">'[6]Input Combined Firm'!#REF!</definedName>
    <definedName name="___gfa12" localSheetId="1">'[6]Input Combined Firm'!#REF!</definedName>
    <definedName name="___gfa12">'[6]Input Combined Firm'!#REF!</definedName>
    <definedName name="___gfa13" localSheetId="2">'[6]Input Combined Firm'!#REF!</definedName>
    <definedName name="___gfa13" localSheetId="3">'[6]Input Combined Firm'!#REF!</definedName>
    <definedName name="___gfa13" localSheetId="0">'[6]Input Combined Firm'!#REF!</definedName>
    <definedName name="___gfa13" localSheetId="1">'[6]Input Combined Firm'!#REF!</definedName>
    <definedName name="___gfa13">'[6]Input Combined Firm'!#REF!</definedName>
    <definedName name="___gfa14" localSheetId="2">'[6]Input Combined Firm'!#REF!</definedName>
    <definedName name="___gfa14" localSheetId="3">'[6]Input Combined Firm'!#REF!</definedName>
    <definedName name="___gfa14" localSheetId="0">'[6]Input Combined Firm'!#REF!</definedName>
    <definedName name="___gfa14" localSheetId="1">'[6]Input Combined Firm'!#REF!</definedName>
    <definedName name="___gfa14">'[6]Input Combined Firm'!#REF!</definedName>
    <definedName name="___gfa15" localSheetId="2">'[6]Input Combined Firm'!#REF!</definedName>
    <definedName name="___gfa15" localSheetId="3">'[6]Input Combined Firm'!#REF!</definedName>
    <definedName name="___gfa15" localSheetId="0">'[6]Input Combined Firm'!#REF!</definedName>
    <definedName name="___gfa15" localSheetId="1">'[6]Input Combined Firm'!#REF!</definedName>
    <definedName name="___gfa15">'[6]Input Combined Firm'!#REF!</definedName>
    <definedName name="___gfa6" localSheetId="2">'[6]Input Target Firm'!#REF!</definedName>
    <definedName name="___gfa6" localSheetId="3">'[6]Input Target Firm'!#REF!</definedName>
    <definedName name="___gfa6" localSheetId="0">'[6]Input Target Firm'!#REF!</definedName>
    <definedName name="___gfa6" localSheetId="1">'[6]Input Target Firm'!#REF!</definedName>
    <definedName name="___gfa6">'[6]Input Target Firm'!#REF!</definedName>
    <definedName name="___gfa7" localSheetId="2">'[6]Input Target Firm'!#REF!</definedName>
    <definedName name="___gfa7" localSheetId="3">'[6]Input Target Firm'!#REF!</definedName>
    <definedName name="___gfa7" localSheetId="0">'[6]Input Target Firm'!#REF!</definedName>
    <definedName name="___gfa7" localSheetId="1">'[6]Input Target Firm'!#REF!</definedName>
    <definedName name="___gfa7">'[6]Input Target Firm'!#REF!</definedName>
    <definedName name="___gfa8" localSheetId="2">'[6]Input Target Firm'!#REF!</definedName>
    <definedName name="___gfa8" localSheetId="3">'[6]Input Target Firm'!#REF!</definedName>
    <definedName name="___gfa8" localSheetId="0">'[6]Input Target Firm'!#REF!</definedName>
    <definedName name="___gfa8" localSheetId="1">'[6]Input Target Firm'!#REF!</definedName>
    <definedName name="___gfa8">'[6]Input Target Firm'!#REF!</definedName>
    <definedName name="___gfa9" localSheetId="2">'[6]Input Target Firm'!#REF!</definedName>
    <definedName name="___gfa9" localSheetId="3">'[6]Input Target Firm'!#REF!</definedName>
    <definedName name="___gfa9" localSheetId="0">'[6]Input Target Firm'!#REF!</definedName>
    <definedName name="___gfa9" localSheetId="1">'[6]Input Target Firm'!#REF!</definedName>
    <definedName name="___gfa9">'[6]Input Target Firm'!#REF!</definedName>
    <definedName name="___inv3" localSheetId="2">'[6]Input Target Firm'!#REF!</definedName>
    <definedName name="___inv3" localSheetId="3">'[6]Input Target Firm'!#REF!</definedName>
    <definedName name="___inv3" localSheetId="0">'[6]Input Target Firm'!#REF!</definedName>
    <definedName name="___inv3" localSheetId="1">'[6]Input Target Firm'!#REF!</definedName>
    <definedName name="___inv3">'[6]Input Target Firm'!#REF!</definedName>
    <definedName name="___inv4" localSheetId="2">'[6]Input Target Firm'!#REF!</definedName>
    <definedName name="___inv4" localSheetId="3">'[6]Input Target Firm'!#REF!</definedName>
    <definedName name="___inv4" localSheetId="0">'[6]Input Target Firm'!#REF!</definedName>
    <definedName name="___inv4" localSheetId="1">'[6]Input Target Firm'!#REF!</definedName>
    <definedName name="___inv4">'[6]Input Target Firm'!#REF!</definedName>
    <definedName name="___inv5" localSheetId="2">'[6]Input Combined Firm'!#REF!</definedName>
    <definedName name="___inv5" localSheetId="3">'[6]Input Combined Firm'!#REF!</definedName>
    <definedName name="___inv5" localSheetId="0">'[6]Input Combined Firm'!#REF!</definedName>
    <definedName name="___inv5" localSheetId="1">'[6]Input Combined Firm'!#REF!</definedName>
    <definedName name="___inv5">'[6]Input Combined Firm'!#REF!</definedName>
    <definedName name="___inv6" localSheetId="2">'[6]Input Combined Firm'!#REF!</definedName>
    <definedName name="___inv6" localSheetId="3">'[6]Input Combined Firm'!#REF!</definedName>
    <definedName name="___inv6" localSheetId="0">'[6]Input Combined Firm'!#REF!</definedName>
    <definedName name="___inv6" localSheetId="1">'[6]Input Combined Firm'!#REF!</definedName>
    <definedName name="___inv6">'[6]Input Combined Firm'!#REF!</definedName>
    <definedName name="___k8" localSheetId="2" hidden="1">{#N/A,#N/A,FALSE,"COVER1.XLS ";#N/A,#N/A,FALSE,"RACT1.XLS";#N/A,#N/A,FALSE,"RACT2.XLS";#N/A,#N/A,FALSE,"ECCMP";#N/A,#N/A,FALSE,"WELDER.XLS"}</definedName>
    <definedName name="___k8" localSheetId="3"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2" hidden="1">{#N/A,#N/A,FALSE,"COVER1.XLS ";#N/A,#N/A,FALSE,"RACT1.XLS";#N/A,#N/A,FALSE,"RACT2.XLS";#N/A,#N/A,FALSE,"ECCMP";#N/A,#N/A,FALSE,"WELDER.XLS"}</definedName>
    <definedName name="___kvs1" localSheetId="3" hidden="1">{#N/A,#N/A,FALSE,"COVER1.XLS ";#N/A,#N/A,FALSE,"RACT1.XLS";#N/A,#N/A,FALSE,"RACT2.XLS";#N/A,#N/A,FALSE,"ECCMP";#N/A,#N/A,FALSE,"WELDER.XLS"}</definedName>
    <definedName name="___kvs1" hidden="1">{#N/A,#N/A,FALSE,"COVER1.XLS ";#N/A,#N/A,FALSE,"RACT1.XLS";#N/A,#N/A,FALSE,"RACT2.XLS";#N/A,#N/A,FALSE,"ECCMP";#N/A,#N/A,FALSE,"WELDER.XLS"}</definedName>
    <definedName name="___kvs2" localSheetId="2" hidden="1">{#N/A,#N/A,FALSE,"COVER1.XLS ";#N/A,#N/A,FALSE,"RACT1.XLS";#N/A,#N/A,FALSE,"RACT2.XLS";#N/A,#N/A,FALSE,"ECCMP";#N/A,#N/A,FALSE,"WELDER.XLS"}</definedName>
    <definedName name="___kvs2" localSheetId="3" hidden="1">{#N/A,#N/A,FALSE,"COVER1.XLS ";#N/A,#N/A,FALSE,"RACT1.XLS";#N/A,#N/A,FALSE,"RACT2.XLS";#N/A,#N/A,FALSE,"ECCMP";#N/A,#N/A,FALSE,"WELDER.XLS"}</definedName>
    <definedName name="___kvs2" hidden="1">{#N/A,#N/A,FALSE,"COVER1.XLS ";#N/A,#N/A,FALSE,"RACT1.XLS";#N/A,#N/A,FALSE,"RACT2.XLS";#N/A,#N/A,FALSE,"ECCMP";#N/A,#N/A,FALSE,"WELDER.XLS"}</definedName>
    <definedName name="___kvs5" localSheetId="2" hidden="1">{#N/A,#N/A,FALSE,"COVER.XLS";#N/A,#N/A,FALSE,"RACT1.XLS";#N/A,#N/A,FALSE,"RACT2.XLS";#N/A,#N/A,FALSE,"ECCMP";#N/A,#N/A,FALSE,"WELDER.XLS"}</definedName>
    <definedName name="___kvs5" localSheetId="3" hidden="1">{#N/A,#N/A,FALSE,"COVER.XLS";#N/A,#N/A,FALSE,"RACT1.XLS";#N/A,#N/A,FALSE,"RACT2.XLS";#N/A,#N/A,FALSE,"ECCMP";#N/A,#N/A,FALSE,"WELDER.XLS"}</definedName>
    <definedName name="___kvs5" hidden="1">{#N/A,#N/A,FALSE,"COVER.XLS";#N/A,#N/A,FALSE,"RACT1.XLS";#N/A,#N/A,FALSE,"RACT2.XLS";#N/A,#N/A,FALSE,"ECCMP";#N/A,#N/A,FALSE,"WELDER.XLS"}</definedName>
    <definedName name="___kvs7" localSheetId="2" hidden="1">{#N/A,#N/A,FALSE,"COVER1.XLS ";#N/A,#N/A,FALSE,"RACT1.XLS";#N/A,#N/A,FALSE,"RACT2.XLS";#N/A,#N/A,FALSE,"ECCMP";#N/A,#N/A,FALSE,"WELDER.XLS"}</definedName>
    <definedName name="___kvs7" localSheetId="3" hidden="1">{#N/A,#N/A,FALSE,"COVER1.XLS ";#N/A,#N/A,FALSE,"RACT1.XLS";#N/A,#N/A,FALSE,"RACT2.XLS";#N/A,#N/A,FALSE,"ECCMP";#N/A,#N/A,FALSE,"WELDER.XLS"}</definedName>
    <definedName name="___kvs7" hidden="1">{#N/A,#N/A,FALSE,"COVER1.XLS ";#N/A,#N/A,FALSE,"RACT1.XLS";#N/A,#N/A,FALSE,"RACT2.XLS";#N/A,#N/A,FALSE,"ECCMP";#N/A,#N/A,FALSE,"WELDER.XLS"}</definedName>
    <definedName name="___kvs8" localSheetId="2" hidden="1">{#N/A,#N/A,FALSE,"COVER1.XLS ";#N/A,#N/A,FALSE,"RACT1.XLS";#N/A,#N/A,FALSE,"RACT2.XLS";#N/A,#N/A,FALSE,"ECCMP";#N/A,#N/A,FALSE,"WELDER.XLS"}</definedName>
    <definedName name="___kvs8" localSheetId="3" hidden="1">{#N/A,#N/A,FALSE,"COVER1.XLS ";#N/A,#N/A,FALSE,"RACT1.XLS";#N/A,#N/A,FALSE,"RACT2.XLS";#N/A,#N/A,FALSE,"ECCMP";#N/A,#N/A,FALSE,"WELDER.XLS"}</definedName>
    <definedName name="___kvs8" hidden="1">{#N/A,#N/A,FALSE,"COVER1.XLS ";#N/A,#N/A,FALSE,"RACT1.XLS";#N/A,#N/A,FALSE,"RACT2.XLS";#N/A,#N/A,FALSE,"ECCMP";#N/A,#N/A,FALSE,"WELDER.XLS"}</definedName>
    <definedName name="___KVS9" localSheetId="2" hidden="1">{#N/A,#N/A,FALSE,"COVER1.XLS ";#N/A,#N/A,FALSE,"RACT1.XLS";#N/A,#N/A,FALSE,"RACT2.XLS";#N/A,#N/A,FALSE,"ECCMP";#N/A,#N/A,FALSE,"WELDER.XLS"}</definedName>
    <definedName name="___KVS9" localSheetId="3" hidden="1">{#N/A,#N/A,FALSE,"COVER1.XLS ";#N/A,#N/A,FALSE,"RACT1.XLS";#N/A,#N/A,FALSE,"RACT2.XLS";#N/A,#N/A,FALSE,"ECCMP";#N/A,#N/A,FALSE,"WELDER.XLS"}</definedName>
    <definedName name="___KVS9" hidden="1">{#N/A,#N/A,FALSE,"COVER1.XLS ";#N/A,#N/A,FALSE,"RACT1.XLS";#N/A,#N/A,FALSE,"RACT2.XLS";#N/A,#N/A,FALSE,"ECCMP";#N/A,#N/A,FALSE,"WELDER.XLS"}</definedName>
    <definedName name="___l2"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2">'[6]Input Combined Firm'!#REF!</definedName>
    <definedName name="___nfa14" localSheetId="3">'[6]Input Combined Firm'!#REF!</definedName>
    <definedName name="___nfa14" localSheetId="0">'[6]Input Combined Firm'!#REF!</definedName>
    <definedName name="___nfa14" localSheetId="1">'[6]Input Combined Firm'!#REF!</definedName>
    <definedName name="___nfa14">'[6]Input Combined Firm'!#REF!</definedName>
    <definedName name="___nfa15" localSheetId="2">'[6]Input Combined Firm'!#REF!</definedName>
    <definedName name="___nfa15" localSheetId="3">'[6]Input Combined Firm'!#REF!</definedName>
    <definedName name="___nfa15" localSheetId="0">'[6]Input Combined Firm'!#REF!</definedName>
    <definedName name="___nfa15" localSheetId="1">'[6]Input Combined Firm'!#REF!</definedName>
    <definedName name="___nfa15">'[6]Input Combined Firm'!#REF!</definedName>
    <definedName name="___nfa6" localSheetId="2">'[6]Input Target Firm'!#REF!</definedName>
    <definedName name="___nfa6" localSheetId="3">'[6]Input Target Firm'!#REF!</definedName>
    <definedName name="___nfa6" localSheetId="0">'[6]Input Target Firm'!#REF!</definedName>
    <definedName name="___nfa6" localSheetId="1">'[6]Input Target Firm'!#REF!</definedName>
    <definedName name="___nfa6">'[6]Input Target Firm'!#REF!</definedName>
    <definedName name="___nfa7" localSheetId="2">'[6]Input Target Firm'!#REF!</definedName>
    <definedName name="___nfa7" localSheetId="3">'[6]Input Target Firm'!#REF!</definedName>
    <definedName name="___nfa7" localSheetId="0">'[6]Input Target Firm'!#REF!</definedName>
    <definedName name="___nfa7" localSheetId="1">'[6]Input Target Firm'!#REF!</definedName>
    <definedName name="___nfa7">'[6]Input Target Firm'!#REF!</definedName>
    <definedName name="___nfa8" localSheetId="2">'[6]Input Target Firm'!#REF!</definedName>
    <definedName name="___nfa8" localSheetId="3">'[6]Input Target Firm'!#REF!</definedName>
    <definedName name="___nfa8" localSheetId="0">'[6]Input Target Firm'!#REF!</definedName>
    <definedName name="___nfa8" localSheetId="1">'[6]Input Target Firm'!#REF!</definedName>
    <definedName name="___nfa8">'[6]Input Target Firm'!#REF!</definedName>
    <definedName name="___nfa9" localSheetId="2">'[6]Input Target Firm'!#REF!</definedName>
    <definedName name="___nfa9" localSheetId="3">'[6]Input Target Firm'!#REF!</definedName>
    <definedName name="___nfa9" localSheetId="0">'[6]Input Target Firm'!#REF!</definedName>
    <definedName name="___nfa9" localSheetId="1">'[6]Input Target Firm'!#REF!</definedName>
    <definedName name="___nfa9">'[6]Input Target Firm'!#REF!</definedName>
    <definedName name="___ns1" localSheetId="2" hidden="1">{#N/A,#N/A,FALSE,"COVER1.XLS ";#N/A,#N/A,FALSE,"RACT1.XLS";#N/A,#N/A,FALSE,"RACT2.XLS";#N/A,#N/A,FALSE,"ECCMP";#N/A,#N/A,FALSE,"WELDER.XLS"}</definedName>
    <definedName name="___ns1" localSheetId="3" hidden="1">{#N/A,#N/A,FALSE,"COVER1.XLS ";#N/A,#N/A,FALSE,"RACT1.XLS";#N/A,#N/A,FALSE,"RACT2.XLS";#N/A,#N/A,FALSE,"ECCMP";#N/A,#N/A,FALSE,"WELDER.XLS"}</definedName>
    <definedName name="___ns1" hidden="1">{#N/A,#N/A,FALSE,"COVER1.XLS ";#N/A,#N/A,FALSE,"RACT1.XLS";#N/A,#N/A,FALSE,"RACT2.XLS";#N/A,#N/A,FALSE,"ECCMP";#N/A,#N/A,FALSE,"WELDER.XLS"}</definedName>
    <definedName name="___owc3" localSheetId="2">'[6]Input Target Firm'!#REF!</definedName>
    <definedName name="___owc3" localSheetId="3">'[6]Input Target Firm'!#REF!</definedName>
    <definedName name="___owc3" localSheetId="0">'[6]Input Target Firm'!#REF!</definedName>
    <definedName name="___owc3" localSheetId="1">'[6]Input Target Firm'!#REF!</definedName>
    <definedName name="___owc3">'[6]Input Target Firm'!#REF!</definedName>
    <definedName name="___owc4" localSheetId="2">'[6]Input Target Firm'!#REF!</definedName>
    <definedName name="___owc4" localSheetId="3">'[6]Input Target Firm'!#REF!</definedName>
    <definedName name="___owc4" localSheetId="0">'[6]Input Target Firm'!#REF!</definedName>
    <definedName name="___owc4" localSheetId="1">'[6]Input Target Firm'!#REF!</definedName>
    <definedName name="___owc4">'[6]Input Target Firm'!#REF!</definedName>
    <definedName name="___owc5" localSheetId="2">'[6]Input Combined Firm'!#REF!</definedName>
    <definedName name="___owc5" localSheetId="3">'[6]Input Combined Firm'!#REF!</definedName>
    <definedName name="___owc5" localSheetId="0">'[6]Input Combined Firm'!#REF!</definedName>
    <definedName name="___owc5" localSheetId="1">'[6]Input Combined Firm'!#REF!</definedName>
    <definedName name="___owc5">'[6]Input Combined Firm'!#REF!</definedName>
    <definedName name="___owc6" localSheetId="2">'[6]Input Combined Firm'!#REF!</definedName>
    <definedName name="___owc6" localSheetId="3">'[6]Input Combined Firm'!#REF!</definedName>
    <definedName name="___owc6" localSheetId="0">'[6]Input Combined Firm'!#REF!</definedName>
    <definedName name="___owc6" localSheetId="1">'[6]Input Combined Firm'!#REF!</definedName>
    <definedName name="___owc6">'[6]Input Combined Firm'!#REF!</definedName>
    <definedName name="___ps2" localSheetId="2">'[6]Input Target Firm'!#REF!</definedName>
    <definedName name="___ps2" localSheetId="3">'[6]Input Target Firm'!#REF!</definedName>
    <definedName name="___ps2" localSheetId="0">'[6]Input Target Firm'!#REF!</definedName>
    <definedName name="___ps2" localSheetId="1">'[6]Input Target Firm'!#REF!</definedName>
    <definedName name="___ps2">'[6]Input Target Firm'!#REF!</definedName>
    <definedName name="___ps3" localSheetId="2">'[6]Input Combined Firm'!#REF!</definedName>
    <definedName name="___ps3" localSheetId="3">'[6]Input Combined Firm'!#REF!</definedName>
    <definedName name="___ps3" localSheetId="0">'[6]Input Combined Firm'!#REF!</definedName>
    <definedName name="___ps3" localSheetId="1">'[6]Input Combined Firm'!#REF!</definedName>
    <definedName name="___ps3">'[6]Input Combined Firm'!#REF!</definedName>
    <definedName name="___q2" localSheetId="2" hidden="1">{#N/A,#N/A,FALSE,"COVER1.XLS ";#N/A,#N/A,FALSE,"RACT1.XLS";#N/A,#N/A,FALSE,"RACT2.XLS";#N/A,#N/A,FALSE,"ECCMP";#N/A,#N/A,FALSE,"WELDER.XLS"}</definedName>
    <definedName name="___q2" localSheetId="3" hidden="1">{#N/A,#N/A,FALSE,"COVER1.XLS ";#N/A,#N/A,FALSE,"RACT1.XLS";#N/A,#N/A,FALSE,"RACT2.XLS";#N/A,#N/A,FALSE,"ECCMP";#N/A,#N/A,FALSE,"WELDER.XLS"}</definedName>
    <definedName name="___q2" hidden="1">{#N/A,#N/A,FALSE,"COVER1.XLS ";#N/A,#N/A,FALSE,"RACT1.XLS";#N/A,#N/A,FALSE,"RACT2.XLS";#N/A,#N/A,FALSE,"ECCMP";#N/A,#N/A,FALSE,"WELDER.XLS"}</definedName>
    <definedName name="___res1" localSheetId="2">'[6]Input Acq Firm'!#REF!</definedName>
    <definedName name="___res1" localSheetId="3">'[6]Input Acq Firm'!#REF!</definedName>
    <definedName name="___res1" localSheetId="0">'[6]Input Acq Firm'!#REF!</definedName>
    <definedName name="___res1" localSheetId="1">'[6]Input Acq Firm'!#REF!</definedName>
    <definedName name="___res1">'[6]Input Acq Firm'!#REF!</definedName>
    <definedName name="___res2" localSheetId="2">'[6]Input Target Firm'!#REF!</definedName>
    <definedName name="___res2" localSheetId="3">'[6]Input Target Firm'!#REF!</definedName>
    <definedName name="___res2" localSheetId="0">'[6]Input Target Firm'!#REF!</definedName>
    <definedName name="___res2" localSheetId="1">'[6]Input Target Firm'!#REF!</definedName>
    <definedName name="___res2">'[6]Input Target Firm'!#REF!</definedName>
    <definedName name="___res3" localSheetId="2">'[6]Input Combined Firm'!#REF!</definedName>
    <definedName name="___res3" localSheetId="3">'[6]Input Combined Firm'!#REF!</definedName>
    <definedName name="___res3" localSheetId="0">'[6]Input Combined Firm'!#REF!</definedName>
    <definedName name="___res3" localSheetId="1">'[6]Input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2">'[6]Input Combined Firm'!#REF!</definedName>
    <definedName name="___slm12" localSheetId="3">'[6]Input Combined Firm'!#REF!</definedName>
    <definedName name="___slm12" localSheetId="0">'[6]Input Combined Firm'!#REF!</definedName>
    <definedName name="___slm12" localSheetId="1">'[6]Input Combined Firm'!#REF!</definedName>
    <definedName name="___slm12">'[6]Input Combined Firm'!#REF!</definedName>
    <definedName name="___slm13" localSheetId="2">'[6]Input Combined Firm'!#REF!</definedName>
    <definedName name="___slm13" localSheetId="3">'[6]Input Combined Firm'!#REF!</definedName>
    <definedName name="___slm13" localSheetId="0">'[6]Input Combined Firm'!#REF!</definedName>
    <definedName name="___slm13" localSheetId="1">'[6]Input Combined Firm'!#REF!</definedName>
    <definedName name="___slm13">'[6]Input Combined Firm'!#REF!</definedName>
    <definedName name="___slm14" localSheetId="2">'[6]Input Combined Firm'!#REF!</definedName>
    <definedName name="___slm14" localSheetId="3">'[6]Input Combined Firm'!#REF!</definedName>
    <definedName name="___slm14" localSheetId="0">'[6]Input Combined Firm'!#REF!</definedName>
    <definedName name="___slm14" localSheetId="1">'[6]Input Combined Firm'!#REF!</definedName>
    <definedName name="___slm14">'[6]Input Combined Firm'!#REF!</definedName>
    <definedName name="___slm15" localSheetId="2">'[6]Input Combined Firm'!#REF!</definedName>
    <definedName name="___slm15" localSheetId="3">'[6]Input Combined Firm'!#REF!</definedName>
    <definedName name="___slm15" localSheetId="0">'[6]Input Combined Firm'!#REF!</definedName>
    <definedName name="___slm15" localSheetId="1">'[6]Input Combined Firm'!#REF!</definedName>
    <definedName name="___slm15">'[6]Input Combined Firm'!#REF!</definedName>
    <definedName name="___slm6" localSheetId="2">'[6]Input Target Firm'!#REF!</definedName>
    <definedName name="___slm6" localSheetId="3">'[6]Input Target Firm'!#REF!</definedName>
    <definedName name="___slm6" localSheetId="0">'[6]Input Target Firm'!#REF!</definedName>
    <definedName name="___slm6" localSheetId="1">'[6]Input Target Firm'!#REF!</definedName>
    <definedName name="___slm6">'[6]Input Target Firm'!#REF!</definedName>
    <definedName name="___slm7" localSheetId="2">'[6]Input Target Firm'!#REF!</definedName>
    <definedName name="___slm7" localSheetId="3">'[6]Input Target Firm'!#REF!</definedName>
    <definedName name="___slm7" localSheetId="0">'[6]Input Target Firm'!#REF!</definedName>
    <definedName name="___slm7" localSheetId="1">'[6]Input Target Firm'!#REF!</definedName>
    <definedName name="___slm7">'[6]Input Target Firm'!#REF!</definedName>
    <definedName name="___slm8" localSheetId="2">'[6]Input Target Firm'!#REF!</definedName>
    <definedName name="___slm8" localSheetId="3">'[6]Input Target Firm'!#REF!</definedName>
    <definedName name="___slm8" localSheetId="0">'[6]Input Target Firm'!#REF!</definedName>
    <definedName name="___slm8" localSheetId="1">'[6]Input Target Firm'!#REF!</definedName>
    <definedName name="___slm8">'[6]Input Target Firm'!#REF!</definedName>
    <definedName name="___slm9" localSheetId="2">'[6]Input Target Firm'!#REF!</definedName>
    <definedName name="___slm9" localSheetId="3">'[6]Input Target Firm'!#REF!</definedName>
    <definedName name="___slm9" localSheetId="0">'[6]Input Target Firm'!#REF!</definedName>
    <definedName name="___slm9" localSheetId="1">'[6]Input Target Firm'!#REF!</definedName>
    <definedName name="___slm9">'[6]Input Target Firm'!#REF!</definedName>
    <definedName name="___t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[10]tps!$A$1:$J$61</definedName>
    <definedName name="___tr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2" hidden="1">{#N/A,#N/A,FALSE,"17MAY";#N/A,#N/A,FALSE,"24MAY"}</definedName>
    <definedName name="___w2" localSheetId="3" hidden="1">{#N/A,#N/A,FALSE,"17MAY";#N/A,#N/A,FALSE,"24MAY"}</definedName>
    <definedName name="___w2" hidden="1">{#N/A,#N/A,FALSE,"17MAY";#N/A,#N/A,FALSE,"24MAY"}</definedName>
    <definedName name="___wdv10" localSheetId="2">'[6]Input Target Firm'!#REF!</definedName>
    <definedName name="___wdv10" localSheetId="3">'[6]Input Target Firm'!#REF!</definedName>
    <definedName name="___wdv10" localSheetId="0">'[6]Input Target Firm'!#REF!</definedName>
    <definedName name="___wdv10" localSheetId="1">'[6]Input Target Firm'!#REF!</definedName>
    <definedName name="___wdv10">'[6]Input Target Firm'!#REF!</definedName>
    <definedName name="___wdv11" localSheetId="2">'[6]Input Combined Firm'!#REF!</definedName>
    <definedName name="___wdv11" localSheetId="3">'[6]Input Combined Firm'!#REF!</definedName>
    <definedName name="___wdv11" localSheetId="0">'[6]Input Combined Firm'!#REF!</definedName>
    <definedName name="___wdv11" localSheetId="1">'[6]Input Combined Firm'!#REF!</definedName>
    <definedName name="___wdv11">'[6]Input Combined Firm'!#REF!</definedName>
    <definedName name="___wdv12" localSheetId="2">'[6]Input Combined Firm'!#REF!</definedName>
    <definedName name="___wdv12" localSheetId="3">'[6]Input Combined Firm'!#REF!</definedName>
    <definedName name="___wdv12" localSheetId="0">'[6]Input Combined Firm'!#REF!</definedName>
    <definedName name="___wdv12" localSheetId="1">'[6]Input Combined Firm'!#REF!</definedName>
    <definedName name="___wdv12">'[6]Input Combined Firm'!#REF!</definedName>
    <definedName name="___wdv13" localSheetId="2">'[6]Input Combined Firm'!#REF!</definedName>
    <definedName name="___wdv13" localSheetId="3">'[6]Input Combined Firm'!#REF!</definedName>
    <definedName name="___wdv13" localSheetId="0">'[6]Input Combined Firm'!#REF!</definedName>
    <definedName name="___wdv13" localSheetId="1">'[6]Input Combined Firm'!#REF!</definedName>
    <definedName name="___wdv13">'[6]Input Combined Firm'!#REF!</definedName>
    <definedName name="___wdv14" localSheetId="2">'[6]Input Combined Firm'!#REF!</definedName>
    <definedName name="___wdv14" localSheetId="3">'[6]Input Combined Firm'!#REF!</definedName>
    <definedName name="___wdv14" localSheetId="0">'[6]Input Combined Firm'!#REF!</definedName>
    <definedName name="___wdv14" localSheetId="1">'[6]Input Combined Firm'!#REF!</definedName>
    <definedName name="___wdv14">'[6]Input Combined Firm'!#REF!</definedName>
    <definedName name="___wdv15" localSheetId="2">'[6]Input Combined Firm'!#REF!</definedName>
    <definedName name="___wdv15" localSheetId="3">'[6]Input Combined Firm'!#REF!</definedName>
    <definedName name="___wdv15" localSheetId="0">'[6]Input Combined Firm'!#REF!</definedName>
    <definedName name="___wdv15" localSheetId="1">'[6]Input Combined Firm'!#REF!</definedName>
    <definedName name="___wdv15">'[6]Input Combined Firm'!#REF!</definedName>
    <definedName name="___wdv6" localSheetId="2">'[6]Input Target Firm'!#REF!</definedName>
    <definedName name="___wdv6" localSheetId="3">'[6]Input Target Firm'!#REF!</definedName>
    <definedName name="___wdv6" localSheetId="0">'[6]Input Target Firm'!#REF!</definedName>
    <definedName name="___wdv6" localSheetId="1">'[6]Input Target Firm'!#REF!</definedName>
    <definedName name="___wdv6">'[6]Input Target Firm'!#REF!</definedName>
    <definedName name="___wdv7" localSheetId="2">'[6]Input Target Firm'!#REF!</definedName>
    <definedName name="___wdv7" localSheetId="3">'[6]Input Target Firm'!#REF!</definedName>
    <definedName name="___wdv7" localSheetId="0">'[6]Input Target Firm'!#REF!</definedName>
    <definedName name="___wdv7" localSheetId="1">'[6]Input Target Firm'!#REF!</definedName>
    <definedName name="___wdv7">'[6]Input Target Firm'!#REF!</definedName>
    <definedName name="___wdv8" localSheetId="2">'[6]Input Target Firm'!#REF!</definedName>
    <definedName name="___wdv8" localSheetId="3">'[6]Input Target Firm'!#REF!</definedName>
    <definedName name="___wdv8" localSheetId="0">'[6]Input Target Firm'!#REF!</definedName>
    <definedName name="___wdv8" localSheetId="1">'[6]Input Target Firm'!#REF!</definedName>
    <definedName name="___wdv8">'[6]Input Target Firm'!#REF!</definedName>
    <definedName name="___wdv9" localSheetId="2">'[6]Input Target Firm'!#REF!</definedName>
    <definedName name="___wdv9" localSheetId="3">'[6]Input Target Firm'!#REF!</definedName>
    <definedName name="___wdv9" localSheetId="0">'[6]Input Target Firm'!#REF!</definedName>
    <definedName name="___wdv9" localSheetId="1">'[6]Input Target Firm'!#REF!</definedName>
    <definedName name="___wdv9">'[6]Input Target Firm'!#REF!</definedName>
    <definedName name="___wrn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2" hidden="1">[11]COMPLEXALL!#REF!</definedName>
    <definedName name="__123Graph_A" localSheetId="3" hidden="1">[11]COMPLEXALL!#REF!</definedName>
    <definedName name="__123Graph_A" localSheetId="0" hidden="1">[11]COMPLEXALL!#REF!</definedName>
    <definedName name="__123Graph_A" hidden="1">[11]COMPLEXALL!#REF!</definedName>
    <definedName name="__123Graph_ASTATPROG" localSheetId="2" hidden="1">[11]COMPLEXALL!#REF!</definedName>
    <definedName name="__123Graph_ASTATPROG" localSheetId="3" hidden="1">[11]COMPLEXALL!#REF!</definedName>
    <definedName name="__123Graph_ASTATPROG" localSheetId="0" hidden="1">[11]COMPLEXALL!#REF!</definedName>
    <definedName name="__123Graph_ASTATPROG" hidden="1">[11]COMPLEXALL!#REF!</definedName>
    <definedName name="__123Graph_B" localSheetId="2" hidden="1">[11]COMPLEXALL!#REF!</definedName>
    <definedName name="__123Graph_B" localSheetId="3" hidden="1">[11]COMPLEXALL!#REF!</definedName>
    <definedName name="__123Graph_B" localSheetId="0" hidden="1">[11]COMPLEXALL!#REF!</definedName>
    <definedName name="__123Graph_B" hidden="1">[11]COMPLEXALL!#REF!</definedName>
    <definedName name="__123Graph_D" localSheetId="2" hidden="1">[12]BS!#REF!</definedName>
    <definedName name="__123Graph_D" localSheetId="3" hidden="1">[12]BS!#REF!</definedName>
    <definedName name="__123Graph_D" localSheetId="0" hidden="1">[12]BS!#REF!</definedName>
    <definedName name="__123Graph_D" localSheetId="1" hidden="1">[12]BS!#REF!</definedName>
    <definedName name="__123Graph_D" hidden="1">[12]BS!#REF!</definedName>
    <definedName name="__123Graph_X" localSheetId="2" hidden="1">[11]COMPLEXALL!#REF!</definedName>
    <definedName name="__123Graph_X" localSheetId="3" hidden="1">[11]COMPLEXALL!#REF!</definedName>
    <definedName name="__123Graph_X" localSheetId="0" hidden="1">[11]COMPLEXALL!#REF!</definedName>
    <definedName name="__123Graph_X" hidden="1">[11]COMPLEXALL!#REF!</definedName>
    <definedName name="__123Graph_XSTATPROG" localSheetId="2" hidden="1">[11]COMPLEXALL!#REF!</definedName>
    <definedName name="__123Graph_XSTATPROG" localSheetId="3" hidden="1">[11]COMPLEXALL!#REF!</definedName>
    <definedName name="__123Graph_XSTATPROG" localSheetId="0" hidden="1">[11]COMPLEXALL!#REF!</definedName>
    <definedName name="__123Graph_XSTATPROG" hidden="1">[11]COMPLEXALL!#REF!</definedName>
    <definedName name="__a5" localSheetId="2">#REF!</definedName>
    <definedName name="__a5" localSheetId="3">#REF!</definedName>
    <definedName name="__a5">#REF!</definedName>
    <definedName name="__AA2" localSheetId="2">#REF!</definedName>
    <definedName name="__AA2" localSheetId="3">#REF!</definedName>
    <definedName name="__AA2">#REF!</definedName>
    <definedName name="__ADD1" localSheetId="2">#REF!</definedName>
    <definedName name="__ADD1" localSheetId="3">#REF!</definedName>
    <definedName name="__ADD1" localSheetId="0">#REF!</definedName>
    <definedName name="__ADD1" localSheetId="1">#REF!</definedName>
    <definedName name="__ADD1">#REF!</definedName>
    <definedName name="__ADD2" localSheetId="2">#REF!</definedName>
    <definedName name="__ADD2" localSheetId="3">#REF!</definedName>
    <definedName name="__ADD2" localSheetId="0">#REF!</definedName>
    <definedName name="__ADD2" localSheetId="1">#REF!</definedName>
    <definedName name="__ADD2">#REF!</definedName>
    <definedName name="__ANX8" localSheetId="2">#REF!</definedName>
    <definedName name="__ANX8" localSheetId="3">#REF!</definedName>
    <definedName name="__ANX8" localSheetId="0">#REF!</definedName>
    <definedName name="__ANX8" localSheetId="1">#REF!</definedName>
    <definedName name="__ANX8">#REF!</definedName>
    <definedName name="__cap10" localSheetId="2">'[6]Input Target Firm'!#REF!</definedName>
    <definedName name="__cap10" localSheetId="3">'[6]Input Target Firm'!#REF!</definedName>
    <definedName name="__cap10" localSheetId="0">'[6]Input Target Firm'!#REF!</definedName>
    <definedName name="__cap10" localSheetId="1">'[6]Input Target Firm'!#REF!</definedName>
    <definedName name="__cap10">'[6]Input Target Firm'!#REF!</definedName>
    <definedName name="__cap11" localSheetId="2">'[6]Input Combined Firm'!#REF!</definedName>
    <definedName name="__cap11" localSheetId="3">'[6]Input Combined Firm'!#REF!</definedName>
    <definedName name="__cap11" localSheetId="0">'[6]Input Combined Firm'!#REF!</definedName>
    <definedName name="__cap11" localSheetId="1">'[6]Input Combined Firm'!#REF!</definedName>
    <definedName name="__cap11">'[6]Input Combined Firm'!#REF!</definedName>
    <definedName name="__cap12" localSheetId="2">'[6]Input Combined Firm'!#REF!</definedName>
    <definedName name="__cap12" localSheetId="3">'[6]Input Combined Firm'!#REF!</definedName>
    <definedName name="__cap12" localSheetId="0">'[6]Input Combined Firm'!#REF!</definedName>
    <definedName name="__cap12" localSheetId="1">'[6]Input Combined Firm'!#REF!</definedName>
    <definedName name="__cap12">'[6]Input Combined Firm'!#REF!</definedName>
    <definedName name="__cap13" localSheetId="2">'[6]Input Combined Firm'!#REF!</definedName>
    <definedName name="__cap13" localSheetId="3">'[6]Input Combined Firm'!#REF!</definedName>
    <definedName name="__cap13" localSheetId="0">'[6]Input Combined Firm'!#REF!</definedName>
    <definedName name="__cap13" localSheetId="1">'[6]Input Combined Firm'!#REF!</definedName>
    <definedName name="__cap13">'[6]Input Combined Firm'!#REF!</definedName>
    <definedName name="__cap14" localSheetId="2">'[6]Input Combined Firm'!#REF!</definedName>
    <definedName name="__cap14" localSheetId="3">'[6]Input Combined Firm'!#REF!</definedName>
    <definedName name="__cap14" localSheetId="0">'[6]Input Combined Firm'!#REF!</definedName>
    <definedName name="__cap14" localSheetId="1">'[6]Input Combined Firm'!#REF!</definedName>
    <definedName name="__cap14">'[6]Input Combined Firm'!#REF!</definedName>
    <definedName name="__cap15" localSheetId="2">'[6]Input Combined Firm'!#REF!</definedName>
    <definedName name="__cap15" localSheetId="3">'[6]Input Combined Firm'!#REF!</definedName>
    <definedName name="__cap15" localSheetId="0">'[6]Input Combined Firm'!#REF!</definedName>
    <definedName name="__cap15" localSheetId="1">'[6]Input Combined Firm'!#REF!</definedName>
    <definedName name="__cap15">'[6]Input Combined Firm'!#REF!</definedName>
    <definedName name="__cap6" localSheetId="2">'[6]Input Target Firm'!#REF!</definedName>
    <definedName name="__cap6" localSheetId="3">'[6]Input Target Firm'!#REF!</definedName>
    <definedName name="__cap6" localSheetId="0">'[6]Input Target Firm'!#REF!</definedName>
    <definedName name="__cap6" localSheetId="1">'[6]Input Target Firm'!#REF!</definedName>
    <definedName name="__cap6">'[6]Input Target Firm'!#REF!</definedName>
    <definedName name="__cap7" localSheetId="2">'[6]Input Target Firm'!#REF!</definedName>
    <definedName name="__cap7" localSheetId="3">'[6]Input Target Firm'!#REF!</definedName>
    <definedName name="__cap7" localSheetId="0">'[6]Input Target Firm'!#REF!</definedName>
    <definedName name="__cap7" localSheetId="1">'[6]Input Target Firm'!#REF!</definedName>
    <definedName name="__cap7">'[6]Input Target Firm'!#REF!</definedName>
    <definedName name="__cap8" localSheetId="2">'[6]Input Target Firm'!#REF!</definedName>
    <definedName name="__cap8" localSheetId="3">'[6]Input Target Firm'!#REF!</definedName>
    <definedName name="__cap8" localSheetId="0">'[6]Input Target Firm'!#REF!</definedName>
    <definedName name="__cap8" localSheetId="1">'[6]Input Target Firm'!#REF!</definedName>
    <definedName name="__cap8">'[6]Input Target Firm'!#REF!</definedName>
    <definedName name="__cap9" localSheetId="2">'[6]Input Target Firm'!#REF!</definedName>
    <definedName name="__cap9" localSheetId="3">'[6]Input Target Firm'!#REF!</definedName>
    <definedName name="__cap9" localSheetId="0">'[6]Input Target Firm'!#REF!</definedName>
    <definedName name="__cap9" localSheetId="1">'[6]Input Target Firm'!#REF!</definedName>
    <definedName name="__cap9">'[6]Input Target Firm'!#REF!</definedName>
    <definedName name="__DAT1" localSheetId="2">#REF!</definedName>
    <definedName name="__DAT1" localSheetId="3">#REF!</definedName>
    <definedName name="__DAT1">#REF!</definedName>
    <definedName name="__DAT2" localSheetId="2">#REF!</definedName>
    <definedName name="__DAT2" localSheetId="3">#REF!</definedName>
    <definedName name="__DAT2">#REF!</definedName>
    <definedName name="__DAT3" localSheetId="2">#REF!</definedName>
    <definedName name="__DAT3" localSheetId="3">#REF!</definedName>
    <definedName name="__DAT3">#REF!</definedName>
    <definedName name="__DAT4" localSheetId="2">#REF!</definedName>
    <definedName name="__DAT4" localSheetId="3">#REF!</definedName>
    <definedName name="__DAT4">#REF!</definedName>
    <definedName name="__DAT5" localSheetId="2">#REF!</definedName>
    <definedName name="__DAT5" localSheetId="3">#REF!</definedName>
    <definedName name="__DAT5">#REF!</definedName>
    <definedName name="__def1">'[13]defectives 5'!$A$1:$G$21</definedName>
    <definedName name="__dk1" localSheetId="2" hidden="1">{#N/A,#N/A,FALSE,"COVER.XLS";#N/A,#N/A,FALSE,"RACT1.XLS";#N/A,#N/A,FALSE,"RACT2.XLS";#N/A,#N/A,FALSE,"ECCMP";#N/A,#N/A,FALSE,"WELDER.XLS"}</definedName>
    <definedName name="__dk1" localSheetId="3" hidden="1">{#N/A,#N/A,FALSE,"COVER.XLS";#N/A,#N/A,FALSE,"RACT1.XLS";#N/A,#N/A,FALSE,"RACT2.XLS";#N/A,#N/A,FALSE,"ECCMP";#N/A,#N/A,FALSE,"WELDER.XLS"}</definedName>
    <definedName name="__dk1" hidden="1">{#N/A,#N/A,FALSE,"COVER.XLS";#N/A,#N/A,FALSE,"RACT1.XLS";#N/A,#N/A,FALSE,"RACT2.XLS";#N/A,#N/A,FALSE,"ECCMP";#N/A,#N/A,FALSE,"WELDER.XLS"}</definedName>
    <definedName name="__gfa12" localSheetId="2">'[6]Input Combined Firm'!#REF!</definedName>
    <definedName name="__gfa12" localSheetId="3">'[6]Input Combined Firm'!#REF!</definedName>
    <definedName name="__gfa12" localSheetId="0">'[6]Input Combined Firm'!#REF!</definedName>
    <definedName name="__gfa12" localSheetId="1">'[6]Input Combined Firm'!#REF!</definedName>
    <definedName name="__gfa12">'[6]Input Combined Firm'!#REF!</definedName>
    <definedName name="__gfa13" localSheetId="2">'[6]Input Combined Firm'!#REF!</definedName>
    <definedName name="__gfa13" localSheetId="3">'[6]Input Combined Firm'!#REF!</definedName>
    <definedName name="__gfa13" localSheetId="0">'[6]Input Combined Firm'!#REF!</definedName>
    <definedName name="__gfa13" localSheetId="1">'[6]Input Combined Firm'!#REF!</definedName>
    <definedName name="__gfa13">'[6]Input Combined Firm'!#REF!</definedName>
    <definedName name="__gfa14" localSheetId="2">'[6]Input Combined Firm'!#REF!</definedName>
    <definedName name="__gfa14" localSheetId="3">'[6]Input Combined Firm'!#REF!</definedName>
    <definedName name="__gfa14" localSheetId="0">'[6]Input Combined Firm'!#REF!</definedName>
    <definedName name="__gfa14" localSheetId="1">'[6]Input Combined Firm'!#REF!</definedName>
    <definedName name="__gfa14">'[6]Input Combined Firm'!#REF!</definedName>
    <definedName name="__gfa15" localSheetId="2">'[6]Input Combined Firm'!#REF!</definedName>
    <definedName name="__gfa15" localSheetId="3">'[6]Input Combined Firm'!#REF!</definedName>
    <definedName name="__gfa15" localSheetId="0">'[6]Input Combined Firm'!#REF!</definedName>
    <definedName name="__gfa15" localSheetId="1">'[6]Input Combined Firm'!#REF!</definedName>
    <definedName name="__gfa15">'[6]Input Combined Firm'!#REF!</definedName>
    <definedName name="__gfa6" localSheetId="2">'[6]Input Target Firm'!#REF!</definedName>
    <definedName name="__gfa6" localSheetId="3">'[6]Input Target Firm'!#REF!</definedName>
    <definedName name="__gfa6" localSheetId="0">'[6]Input Target Firm'!#REF!</definedName>
    <definedName name="__gfa6" localSheetId="1">'[6]Input Target Firm'!#REF!</definedName>
    <definedName name="__gfa6">'[6]Input Target Firm'!#REF!</definedName>
    <definedName name="__gfa7" localSheetId="2">'[6]Input Target Firm'!#REF!</definedName>
    <definedName name="__gfa7" localSheetId="3">'[6]Input Target Firm'!#REF!</definedName>
    <definedName name="__gfa7" localSheetId="0">'[6]Input Target Firm'!#REF!</definedName>
    <definedName name="__gfa7" localSheetId="1">'[6]Input Target Firm'!#REF!</definedName>
    <definedName name="__gfa7">'[6]Input Target Firm'!#REF!</definedName>
    <definedName name="__gfa8" localSheetId="2">'[6]Input Target Firm'!#REF!</definedName>
    <definedName name="__gfa8" localSheetId="3">'[6]Input Target Firm'!#REF!</definedName>
    <definedName name="__gfa8" localSheetId="0">'[6]Input Target Firm'!#REF!</definedName>
    <definedName name="__gfa8" localSheetId="1">'[6]Input Target Firm'!#REF!</definedName>
    <definedName name="__gfa8">'[6]Input Target Firm'!#REF!</definedName>
    <definedName name="__gfa9" localSheetId="2">'[6]Input Target Firm'!#REF!</definedName>
    <definedName name="__gfa9" localSheetId="3">'[6]Input Target Firm'!#REF!</definedName>
    <definedName name="__gfa9" localSheetId="0">'[6]Input Target Firm'!#REF!</definedName>
    <definedName name="__gfa9" localSheetId="1">'[6]Input Target Firm'!#REF!</definedName>
    <definedName name="__gfa9">'[6]Input Target Firm'!#REF!</definedName>
    <definedName name="__inv3" localSheetId="2">'[6]Input Target Firm'!#REF!</definedName>
    <definedName name="__inv3" localSheetId="3">'[6]Input Target Firm'!#REF!</definedName>
    <definedName name="__inv3" localSheetId="0">'[6]Input Target Firm'!#REF!</definedName>
    <definedName name="__inv3" localSheetId="1">'[6]Input Target Firm'!#REF!</definedName>
    <definedName name="__inv3">'[6]Input Target Firm'!#REF!</definedName>
    <definedName name="__inv4" localSheetId="2">'[6]Input Target Firm'!#REF!</definedName>
    <definedName name="__inv4" localSheetId="3">'[6]Input Target Firm'!#REF!</definedName>
    <definedName name="__inv4" localSheetId="0">'[6]Input Target Firm'!#REF!</definedName>
    <definedName name="__inv4" localSheetId="1">'[6]Input Target Firm'!#REF!</definedName>
    <definedName name="__inv4">'[6]Input Target Firm'!#REF!</definedName>
    <definedName name="__inv5" localSheetId="2">'[6]Input Combined Firm'!#REF!</definedName>
    <definedName name="__inv5" localSheetId="3">'[6]Input Combined Firm'!#REF!</definedName>
    <definedName name="__inv5" localSheetId="0">'[6]Input Combined Firm'!#REF!</definedName>
    <definedName name="__inv5" localSheetId="1">'[6]Input Combined Firm'!#REF!</definedName>
    <definedName name="__inv5">'[6]Input Combined Firm'!#REF!</definedName>
    <definedName name="__inv6" localSheetId="2">'[6]Input Combined Firm'!#REF!</definedName>
    <definedName name="__inv6" localSheetId="3">'[6]Input Combined Firm'!#REF!</definedName>
    <definedName name="__inv6" localSheetId="0">'[6]Input Combined Firm'!#REF!</definedName>
    <definedName name="__inv6" localSheetId="1">'[6]Input Combined Firm'!#REF!</definedName>
    <definedName name="__inv6">'[6]Input Combined Firm'!#REF!</definedName>
    <definedName name="__k8" localSheetId="2" hidden="1">{#N/A,#N/A,FALSE,"COVER1.XLS ";#N/A,#N/A,FALSE,"RACT1.XLS";#N/A,#N/A,FALSE,"RACT2.XLS";#N/A,#N/A,FALSE,"ECCMP";#N/A,#N/A,FALSE,"WELDER.XLS"}</definedName>
    <definedName name="__k8" localSheetId="3" hidden="1">{#N/A,#N/A,FALSE,"COVER1.XLS ";#N/A,#N/A,FALSE,"RACT1.XLS";#N/A,#N/A,FALSE,"RACT2.XLS";#N/A,#N/A,FALSE,"ECCMP";#N/A,#N/A,FALSE,"WELDER.XLS"}</definedName>
    <definedName name="__k8" hidden="1">{#N/A,#N/A,FALSE,"COVER1.XLS ";#N/A,#N/A,FALSE,"RACT1.XLS";#N/A,#N/A,FALSE,"RACT2.XLS";#N/A,#N/A,FALSE,"ECCMP";#N/A,#N/A,FALSE,"WELDER.XLS"}</definedName>
    <definedName name="__kvs1" localSheetId="2" hidden="1">{#N/A,#N/A,FALSE,"COVER1.XLS ";#N/A,#N/A,FALSE,"RACT1.XLS";#N/A,#N/A,FALSE,"RACT2.XLS";#N/A,#N/A,FALSE,"ECCMP";#N/A,#N/A,FALSE,"WELDER.XLS"}</definedName>
    <definedName name="__kvs1" localSheetId="3" hidden="1">{#N/A,#N/A,FALSE,"COVER1.XLS ";#N/A,#N/A,FALSE,"RACT1.XLS";#N/A,#N/A,FALSE,"RACT2.XLS";#N/A,#N/A,FALSE,"ECCMP";#N/A,#N/A,FALSE,"WELDER.XLS"}</definedName>
    <definedName name="__kvs1" hidden="1">{#N/A,#N/A,FALSE,"COVER1.XLS ";#N/A,#N/A,FALSE,"RACT1.XLS";#N/A,#N/A,FALSE,"RACT2.XLS";#N/A,#N/A,FALSE,"ECCMP";#N/A,#N/A,FALSE,"WELDER.XLS"}</definedName>
    <definedName name="__kvs2" localSheetId="2" hidden="1">{#N/A,#N/A,FALSE,"COVER1.XLS ";#N/A,#N/A,FALSE,"RACT1.XLS";#N/A,#N/A,FALSE,"RACT2.XLS";#N/A,#N/A,FALSE,"ECCMP";#N/A,#N/A,FALSE,"WELDER.XLS"}</definedName>
    <definedName name="__kvs2" localSheetId="3" hidden="1">{#N/A,#N/A,FALSE,"COVER1.XLS ";#N/A,#N/A,FALSE,"RACT1.XLS";#N/A,#N/A,FALSE,"RACT2.XLS";#N/A,#N/A,FALSE,"ECCMP";#N/A,#N/A,FALSE,"WELDER.XLS"}</definedName>
    <definedName name="__kvs2" hidden="1">{#N/A,#N/A,FALSE,"COVER1.XLS ";#N/A,#N/A,FALSE,"RACT1.XLS";#N/A,#N/A,FALSE,"RACT2.XLS";#N/A,#N/A,FALSE,"ECCMP";#N/A,#N/A,FALSE,"WELDER.XLS"}</definedName>
    <definedName name="__kvs5" localSheetId="2" hidden="1">{#N/A,#N/A,FALSE,"COVER.XLS";#N/A,#N/A,FALSE,"RACT1.XLS";#N/A,#N/A,FALSE,"RACT2.XLS";#N/A,#N/A,FALSE,"ECCMP";#N/A,#N/A,FALSE,"WELDER.XLS"}</definedName>
    <definedName name="__kvs5" localSheetId="3" hidden="1">{#N/A,#N/A,FALSE,"COVER.XLS";#N/A,#N/A,FALSE,"RACT1.XLS";#N/A,#N/A,FALSE,"RACT2.XLS";#N/A,#N/A,FALSE,"ECCMP";#N/A,#N/A,FALSE,"WELDER.XLS"}</definedName>
    <definedName name="__kvs5" hidden="1">{#N/A,#N/A,FALSE,"COVER.XLS";#N/A,#N/A,FALSE,"RACT1.XLS";#N/A,#N/A,FALSE,"RACT2.XLS";#N/A,#N/A,FALSE,"ECCMP";#N/A,#N/A,FALSE,"WELDER.XLS"}</definedName>
    <definedName name="__kvs7" localSheetId="2" hidden="1">{#N/A,#N/A,FALSE,"COVER1.XLS ";#N/A,#N/A,FALSE,"RACT1.XLS";#N/A,#N/A,FALSE,"RACT2.XLS";#N/A,#N/A,FALSE,"ECCMP";#N/A,#N/A,FALSE,"WELDER.XLS"}</definedName>
    <definedName name="__kvs7" localSheetId="3" hidden="1">{#N/A,#N/A,FALSE,"COVER1.XLS ";#N/A,#N/A,FALSE,"RACT1.XLS";#N/A,#N/A,FALSE,"RACT2.XLS";#N/A,#N/A,FALSE,"ECCMP";#N/A,#N/A,FALSE,"WELDER.XLS"}</definedName>
    <definedName name="__kvs7" hidden="1">{#N/A,#N/A,FALSE,"COVER1.XLS ";#N/A,#N/A,FALSE,"RACT1.XLS";#N/A,#N/A,FALSE,"RACT2.XLS";#N/A,#N/A,FALSE,"ECCMP";#N/A,#N/A,FALSE,"WELDER.XLS"}</definedName>
    <definedName name="__kvs8" localSheetId="2" hidden="1">{#N/A,#N/A,FALSE,"COVER1.XLS ";#N/A,#N/A,FALSE,"RACT1.XLS";#N/A,#N/A,FALSE,"RACT2.XLS";#N/A,#N/A,FALSE,"ECCMP";#N/A,#N/A,FALSE,"WELDER.XLS"}</definedName>
    <definedName name="__kvs8" localSheetId="3" hidden="1">{#N/A,#N/A,FALSE,"COVER1.XLS ";#N/A,#N/A,FALSE,"RACT1.XLS";#N/A,#N/A,FALSE,"RACT2.XLS";#N/A,#N/A,FALSE,"ECCMP";#N/A,#N/A,FALSE,"WELDER.XLS"}</definedName>
    <definedName name="__kvs8" hidden="1">{#N/A,#N/A,FALSE,"COVER1.XLS ";#N/A,#N/A,FALSE,"RACT1.XLS";#N/A,#N/A,FALSE,"RACT2.XLS";#N/A,#N/A,FALSE,"ECCMP";#N/A,#N/A,FALSE,"WELDER.XLS"}</definedName>
    <definedName name="__KVS9" localSheetId="2" hidden="1">{#N/A,#N/A,FALSE,"COVER1.XLS ";#N/A,#N/A,FALSE,"RACT1.XLS";#N/A,#N/A,FALSE,"RACT2.XLS";#N/A,#N/A,FALSE,"ECCMP";#N/A,#N/A,FALSE,"WELDER.XLS"}</definedName>
    <definedName name="__KVS9" localSheetId="3" hidden="1">{#N/A,#N/A,FALSE,"COVER1.XLS ";#N/A,#N/A,FALSE,"RACT1.XLS";#N/A,#N/A,FALSE,"RACT2.XLS";#N/A,#N/A,FALSE,"ECCMP";#N/A,#N/A,FALSE,"WELDER.XLS"}</definedName>
    <definedName name="__KVS9" hidden="1">{#N/A,#N/A,FALSE,"COVER1.XLS ";#N/A,#N/A,FALSE,"RACT1.XLS";#N/A,#N/A,FALSE,"RACT2.XLS";#N/A,#N/A,FALSE,"ECCMP";#N/A,#N/A,FALSE,"WELDER.XLS"}</definedName>
    <definedName name="__l2"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2">'[6]Input Combined Firm'!#REF!</definedName>
    <definedName name="__nfa14" localSheetId="3">'[6]Input Combined Firm'!#REF!</definedName>
    <definedName name="__nfa14" localSheetId="0">'[6]Input Combined Firm'!#REF!</definedName>
    <definedName name="__nfa14" localSheetId="1">'[6]Input Combined Firm'!#REF!</definedName>
    <definedName name="__nfa14">'[6]Input Combined Firm'!#REF!</definedName>
    <definedName name="__nfa15" localSheetId="2">'[6]Input Combined Firm'!#REF!</definedName>
    <definedName name="__nfa15" localSheetId="3">'[6]Input Combined Firm'!#REF!</definedName>
    <definedName name="__nfa15" localSheetId="0">'[6]Input Combined Firm'!#REF!</definedName>
    <definedName name="__nfa15" localSheetId="1">'[6]Input Combined Firm'!#REF!</definedName>
    <definedName name="__nfa15">'[6]Input Combined Firm'!#REF!</definedName>
    <definedName name="__nfa6" localSheetId="2">'[6]Input Target Firm'!#REF!</definedName>
    <definedName name="__nfa6" localSheetId="3">'[6]Input Target Firm'!#REF!</definedName>
    <definedName name="__nfa6" localSheetId="0">'[6]Input Target Firm'!#REF!</definedName>
    <definedName name="__nfa6" localSheetId="1">'[6]Input Target Firm'!#REF!</definedName>
    <definedName name="__nfa6">'[6]Input Target Firm'!#REF!</definedName>
    <definedName name="__nfa7" localSheetId="2">'[6]Input Target Firm'!#REF!</definedName>
    <definedName name="__nfa7" localSheetId="3">'[6]Input Target Firm'!#REF!</definedName>
    <definedName name="__nfa7" localSheetId="0">'[6]Input Target Firm'!#REF!</definedName>
    <definedName name="__nfa7" localSheetId="1">'[6]Input Target Firm'!#REF!</definedName>
    <definedName name="__nfa7">'[6]Input Target Firm'!#REF!</definedName>
    <definedName name="__nfa8" localSheetId="2">'[6]Input Target Firm'!#REF!</definedName>
    <definedName name="__nfa8" localSheetId="3">'[6]Input Target Firm'!#REF!</definedName>
    <definedName name="__nfa8" localSheetId="0">'[6]Input Target Firm'!#REF!</definedName>
    <definedName name="__nfa8" localSheetId="1">'[6]Input Target Firm'!#REF!</definedName>
    <definedName name="__nfa8">'[6]Input Target Firm'!#REF!</definedName>
    <definedName name="__nfa9" localSheetId="2">'[6]Input Target Firm'!#REF!</definedName>
    <definedName name="__nfa9" localSheetId="3">'[6]Input Target Firm'!#REF!</definedName>
    <definedName name="__nfa9" localSheetId="0">'[6]Input Target Firm'!#REF!</definedName>
    <definedName name="__nfa9" localSheetId="1">'[6]Input Target Firm'!#REF!</definedName>
    <definedName name="__nfa9">'[6]Input Target Firm'!#REF!</definedName>
    <definedName name="__ns1" localSheetId="2" hidden="1">{#N/A,#N/A,FALSE,"COVER1.XLS ";#N/A,#N/A,FALSE,"RACT1.XLS";#N/A,#N/A,FALSE,"RACT2.XLS";#N/A,#N/A,FALSE,"ECCMP";#N/A,#N/A,FALSE,"WELDER.XLS"}</definedName>
    <definedName name="__ns1" localSheetId="3" hidden="1">{#N/A,#N/A,FALSE,"COVER1.XLS ";#N/A,#N/A,FALSE,"RACT1.XLS";#N/A,#N/A,FALSE,"RACT2.XLS";#N/A,#N/A,FALSE,"ECCMP";#N/A,#N/A,FALSE,"WELDER.XLS"}</definedName>
    <definedName name="__ns1" hidden="1">{#N/A,#N/A,FALSE,"COVER1.XLS ";#N/A,#N/A,FALSE,"RACT1.XLS";#N/A,#N/A,FALSE,"RACT2.XLS";#N/A,#N/A,FALSE,"ECCMP";#N/A,#N/A,FALSE,"WELDER.XLS"}</definedName>
    <definedName name="__owc3" localSheetId="2">'[6]Input Target Firm'!#REF!</definedName>
    <definedName name="__owc3" localSheetId="3">'[6]Input Target Firm'!#REF!</definedName>
    <definedName name="__owc3" localSheetId="0">'[6]Input Target Firm'!#REF!</definedName>
    <definedName name="__owc3" localSheetId="1">'[6]Input Target Firm'!#REF!</definedName>
    <definedName name="__owc3">'[6]Input Target Firm'!#REF!</definedName>
    <definedName name="__owc4" localSheetId="2">'[6]Input Target Firm'!#REF!</definedName>
    <definedName name="__owc4" localSheetId="3">'[6]Input Target Firm'!#REF!</definedName>
    <definedName name="__owc4" localSheetId="0">'[6]Input Target Firm'!#REF!</definedName>
    <definedName name="__owc4" localSheetId="1">'[6]Input Target Firm'!#REF!</definedName>
    <definedName name="__owc4">'[6]Input Target Firm'!#REF!</definedName>
    <definedName name="__owc5" localSheetId="2">'[6]Input Combined Firm'!#REF!</definedName>
    <definedName name="__owc5" localSheetId="3">'[6]Input Combined Firm'!#REF!</definedName>
    <definedName name="__owc5" localSheetId="0">'[6]Input Combined Firm'!#REF!</definedName>
    <definedName name="__owc5" localSheetId="1">'[6]Input Combined Firm'!#REF!</definedName>
    <definedName name="__owc5">'[6]Input Combined Firm'!#REF!</definedName>
    <definedName name="__owc6" localSheetId="2">'[6]Input Combined Firm'!#REF!</definedName>
    <definedName name="__owc6" localSheetId="3">'[6]Input Combined Firm'!#REF!</definedName>
    <definedName name="__owc6" localSheetId="0">'[6]Input Combined Firm'!#REF!</definedName>
    <definedName name="__owc6" localSheetId="1">'[6]Input Combined Firm'!#REF!</definedName>
    <definedName name="__owc6">'[6]Input Combined Firm'!#REF!</definedName>
    <definedName name="__ps2" localSheetId="2">'[6]Input Target Firm'!#REF!</definedName>
    <definedName name="__ps2" localSheetId="3">'[6]Input Target Firm'!#REF!</definedName>
    <definedName name="__ps2" localSheetId="0">'[6]Input Target Firm'!#REF!</definedName>
    <definedName name="__ps2" localSheetId="1">'[6]Input Target Firm'!#REF!</definedName>
    <definedName name="__ps2">'[6]Input Target Firm'!#REF!</definedName>
    <definedName name="__ps3" localSheetId="2">'[6]Input Combined Firm'!#REF!</definedName>
    <definedName name="__ps3" localSheetId="3">'[6]Input Combined Firm'!#REF!</definedName>
    <definedName name="__ps3" localSheetId="0">'[6]Input Combined Firm'!#REF!</definedName>
    <definedName name="__ps3" localSheetId="1">'[6]Input Combined Firm'!#REF!</definedName>
    <definedName name="__ps3">'[6]Input Combined Firm'!#REF!</definedName>
    <definedName name="__q2" localSheetId="2" hidden="1">{#N/A,#N/A,FALSE,"COVER1.XLS ";#N/A,#N/A,FALSE,"RACT1.XLS";#N/A,#N/A,FALSE,"RACT2.XLS";#N/A,#N/A,FALSE,"ECCMP";#N/A,#N/A,FALSE,"WELDER.XLS"}</definedName>
    <definedName name="__q2" localSheetId="3" hidden="1">{#N/A,#N/A,FALSE,"COVER1.XLS ";#N/A,#N/A,FALSE,"RACT1.XLS";#N/A,#N/A,FALSE,"RACT2.XLS";#N/A,#N/A,FALSE,"ECCMP";#N/A,#N/A,FALSE,"WELDER.XLS"}</definedName>
    <definedName name="__q2" hidden="1">{#N/A,#N/A,FALSE,"COVER1.XLS ";#N/A,#N/A,FALSE,"RACT1.XLS";#N/A,#N/A,FALSE,"RACT2.XLS";#N/A,#N/A,FALSE,"ECCMP";#N/A,#N/A,FALSE,"WELDER.XLS"}</definedName>
    <definedName name="__res2" localSheetId="2">'[6]Input Target Firm'!#REF!</definedName>
    <definedName name="__res2" localSheetId="3">'[6]Input Target Firm'!#REF!</definedName>
    <definedName name="__res2" localSheetId="0">'[6]Input Target Firm'!#REF!</definedName>
    <definedName name="__res2" localSheetId="1">'[6]Input Target Firm'!#REF!</definedName>
    <definedName name="__res2">'[6]Input Target Firm'!#REF!</definedName>
    <definedName name="__res3" localSheetId="2">'[6]Input Combined Firm'!#REF!</definedName>
    <definedName name="__res3" localSheetId="3">'[6]Input Combined Firm'!#REF!</definedName>
    <definedName name="__res3" localSheetId="0">'[6]Input Combined Firm'!#REF!</definedName>
    <definedName name="__res3" localSheetId="1">'[6]Input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2">'[6]Input Combined Firm'!#REF!</definedName>
    <definedName name="__slm14" localSheetId="3">'[6]Input Combined Firm'!#REF!</definedName>
    <definedName name="__slm14" localSheetId="0">'[6]Input Combined Firm'!#REF!</definedName>
    <definedName name="__slm14" localSheetId="1">'[6]Input Combined Firm'!#REF!</definedName>
    <definedName name="__slm14">'[6]Input Combined Firm'!#REF!</definedName>
    <definedName name="__slm15" localSheetId="2">'[6]Input Combined Firm'!#REF!</definedName>
    <definedName name="__slm15" localSheetId="3">'[6]Input Combined Firm'!#REF!</definedName>
    <definedName name="__slm15" localSheetId="0">'[6]Input Combined Firm'!#REF!</definedName>
    <definedName name="__slm15" localSheetId="1">'[6]Input Combined Firm'!#REF!</definedName>
    <definedName name="__slm15">'[6]Input Combined Firm'!#REF!</definedName>
    <definedName name="__slm6" localSheetId="2">'[6]Input Target Firm'!#REF!</definedName>
    <definedName name="__slm6" localSheetId="3">'[6]Input Target Firm'!#REF!</definedName>
    <definedName name="__slm6" localSheetId="0">'[6]Input Target Firm'!#REF!</definedName>
    <definedName name="__slm6" localSheetId="1">'[6]Input Target Firm'!#REF!</definedName>
    <definedName name="__slm6">'[6]Input Target Firm'!#REF!</definedName>
    <definedName name="__slm7" localSheetId="2">'[6]Input Target Firm'!#REF!</definedName>
    <definedName name="__slm7" localSheetId="3">'[6]Input Target Firm'!#REF!</definedName>
    <definedName name="__slm7" localSheetId="0">'[6]Input Target Firm'!#REF!</definedName>
    <definedName name="__slm7" localSheetId="1">'[6]Input Target Firm'!#REF!</definedName>
    <definedName name="__slm7">'[6]Input Target Firm'!#REF!</definedName>
    <definedName name="__slm8" localSheetId="2">'[6]Input Target Firm'!#REF!</definedName>
    <definedName name="__slm8" localSheetId="3">'[6]Input Target Firm'!#REF!</definedName>
    <definedName name="__slm8" localSheetId="0">'[6]Input Target Firm'!#REF!</definedName>
    <definedName name="__slm8" localSheetId="1">'[6]Input Target Firm'!#REF!</definedName>
    <definedName name="__slm8">'[6]Input Target Firm'!#REF!</definedName>
    <definedName name="__slm9" localSheetId="2">'[6]Input Target Firm'!#REF!</definedName>
    <definedName name="__slm9" localSheetId="3">'[6]Input Target Firm'!#REF!</definedName>
    <definedName name="__slm9" localSheetId="0">'[6]Input Target Firm'!#REF!</definedName>
    <definedName name="__slm9" localSheetId="1">'[6]Input Target Firm'!#REF!</definedName>
    <definedName name="__slm9">'[6]Input Target Firm'!#REF!</definedName>
    <definedName name="__t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[10]tps!$A$1:$J$61</definedName>
    <definedName name="__tr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2" hidden="1">{#N/A,#N/A,FALSE,"17MAY";#N/A,#N/A,FALSE,"24MAY"}</definedName>
    <definedName name="__w2" localSheetId="3" hidden="1">{#N/A,#N/A,FALSE,"17MAY";#N/A,#N/A,FALSE,"24MAY"}</definedName>
    <definedName name="__w2" hidden="1">{#N/A,#N/A,FALSE,"17MAY";#N/A,#N/A,FALSE,"24MAY"}</definedName>
    <definedName name="__wdv10" localSheetId="2">'[6]Input Target Firm'!#REF!</definedName>
    <definedName name="__wdv10" localSheetId="3">'[6]Input Target Firm'!#REF!</definedName>
    <definedName name="__wdv10" localSheetId="0">'[6]Input Target Firm'!#REF!</definedName>
    <definedName name="__wdv10" localSheetId="1">'[6]Input Target Firm'!#REF!</definedName>
    <definedName name="__wdv10">'[6]Input Target Firm'!#REF!</definedName>
    <definedName name="__wdv11" localSheetId="2">'[6]Input Combined Firm'!#REF!</definedName>
    <definedName name="__wdv11" localSheetId="3">'[6]Input Combined Firm'!#REF!</definedName>
    <definedName name="__wdv11" localSheetId="0">'[6]Input Combined Firm'!#REF!</definedName>
    <definedName name="__wdv11" localSheetId="1">'[6]Input Combined Firm'!#REF!</definedName>
    <definedName name="__wdv11">'[6]Input Combined Firm'!#REF!</definedName>
    <definedName name="__wdv12" localSheetId="2">'[6]Input Combined Firm'!#REF!</definedName>
    <definedName name="__wdv12" localSheetId="3">'[6]Input Combined Firm'!#REF!</definedName>
    <definedName name="__wdv12" localSheetId="0">'[6]Input Combined Firm'!#REF!</definedName>
    <definedName name="__wdv12" localSheetId="1">'[6]Input Combined Firm'!#REF!</definedName>
    <definedName name="__wdv12">'[6]Input Combined Firm'!#REF!</definedName>
    <definedName name="__wdv13" localSheetId="2">'[6]Input Combined Firm'!#REF!</definedName>
    <definedName name="__wdv13" localSheetId="3">'[6]Input Combined Firm'!#REF!</definedName>
    <definedName name="__wdv13" localSheetId="0">'[6]Input Combined Firm'!#REF!</definedName>
    <definedName name="__wdv13" localSheetId="1">'[6]Input Combined Firm'!#REF!</definedName>
    <definedName name="__wdv13">'[6]Input Combined Firm'!#REF!</definedName>
    <definedName name="__wdv14" localSheetId="2">'[6]Input Combined Firm'!#REF!</definedName>
    <definedName name="__wdv14" localSheetId="3">'[6]Input Combined Firm'!#REF!</definedName>
    <definedName name="__wdv14" localSheetId="0">'[6]Input Combined Firm'!#REF!</definedName>
    <definedName name="__wdv14" localSheetId="1">'[6]Input Combined Firm'!#REF!</definedName>
    <definedName name="__wdv14">'[6]Input Combined Firm'!#REF!</definedName>
    <definedName name="__wdv15" localSheetId="2">'[6]Input Combined Firm'!#REF!</definedName>
    <definedName name="__wdv15" localSheetId="3">'[6]Input Combined Firm'!#REF!</definedName>
    <definedName name="__wdv15" localSheetId="0">'[6]Input Combined Firm'!#REF!</definedName>
    <definedName name="__wdv15" localSheetId="1">'[6]Input Combined Firm'!#REF!</definedName>
    <definedName name="__wdv15">'[6]Input Combined Firm'!#REF!</definedName>
    <definedName name="__wdv6" localSheetId="2">'[6]Input Target Firm'!#REF!</definedName>
    <definedName name="__wdv6" localSheetId="3">'[6]Input Target Firm'!#REF!</definedName>
    <definedName name="__wdv6" localSheetId="0">'[6]Input Target Firm'!#REF!</definedName>
    <definedName name="__wdv6" localSheetId="1">'[6]Input Target Firm'!#REF!</definedName>
    <definedName name="__wdv6">'[6]Input Target Firm'!#REF!</definedName>
    <definedName name="__wdv7" localSheetId="2">'[6]Input Target Firm'!#REF!</definedName>
    <definedName name="__wdv7" localSheetId="3">'[6]Input Target Firm'!#REF!</definedName>
    <definedName name="__wdv7" localSheetId="0">'[6]Input Target Firm'!#REF!</definedName>
    <definedName name="__wdv7" localSheetId="1">'[6]Input Target Firm'!#REF!</definedName>
    <definedName name="__wdv7">'[6]Input Target Firm'!#REF!</definedName>
    <definedName name="__wdv8" localSheetId="2">'[6]Input Target Firm'!#REF!</definedName>
    <definedName name="__wdv8" localSheetId="3">'[6]Input Target Firm'!#REF!</definedName>
    <definedName name="__wdv8" localSheetId="0">'[6]Input Target Firm'!#REF!</definedName>
    <definedName name="__wdv8" localSheetId="1">'[6]Input Target Firm'!#REF!</definedName>
    <definedName name="__wdv8">'[6]Input Target Firm'!#REF!</definedName>
    <definedName name="__wdv9" localSheetId="2">'[6]Input Target Firm'!#REF!</definedName>
    <definedName name="__wdv9" localSheetId="3">'[6]Input Target Firm'!#REF!</definedName>
    <definedName name="__wdv9" localSheetId="0">'[6]Input Target Firm'!#REF!</definedName>
    <definedName name="__wdv9" localSheetId="1">'[6]Input Target Firm'!#REF!</definedName>
    <definedName name="__wdv9">'[6]Input Target Firm'!#REF!</definedName>
    <definedName name="__wrn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2">#REF!</definedName>
    <definedName name="_1" localSheetId="3">#REF!</definedName>
    <definedName name="_1" localSheetId="0">#REF!</definedName>
    <definedName name="_1" localSheetId="1">#REF!</definedName>
    <definedName name="_1">#REF!</definedName>
    <definedName name="_2" localSheetId="2">'[14]CURRENT MONTH'!#REF!</definedName>
    <definedName name="_2" localSheetId="3">'[14]CURRENT MONTH'!#REF!</definedName>
    <definedName name="_2">'[14]CURRENT MONTH'!#REF!</definedName>
    <definedName name="_3" localSheetId="2">'[14]CURRENT MONTH'!#REF!</definedName>
    <definedName name="_3" localSheetId="3">'[14]CURRENT MONTH'!#REF!</definedName>
    <definedName name="_3">'[14]CURRENT MONTH'!#REF!</definedName>
    <definedName name="_4" localSheetId="2">'[14]CURRENT MONTH'!#REF!</definedName>
    <definedName name="_4" localSheetId="3">'[14]CURRENT MONTH'!#REF!</definedName>
    <definedName name="_4">'[14]CURRENT MONTH'!#REF!</definedName>
    <definedName name="_a5" localSheetId="2">#REF!</definedName>
    <definedName name="_a5" localSheetId="3">#REF!</definedName>
    <definedName name="_a5">#REF!</definedName>
    <definedName name="_AA2" localSheetId="2">#REF!</definedName>
    <definedName name="_AA2" localSheetId="3">#REF!</definedName>
    <definedName name="_AA2">#REF!</definedName>
    <definedName name="_ADD1" localSheetId="2">#REF!</definedName>
    <definedName name="_ADD1" localSheetId="3">#REF!</definedName>
    <definedName name="_ADD1" localSheetId="0">#REF!</definedName>
    <definedName name="_ADD1" localSheetId="1">#REF!</definedName>
    <definedName name="_ADD1">#REF!</definedName>
    <definedName name="_ADD2" localSheetId="2">#REF!</definedName>
    <definedName name="_ADD2" localSheetId="3">#REF!</definedName>
    <definedName name="_ADD2" localSheetId="0">#REF!</definedName>
    <definedName name="_ADD2" localSheetId="1">#REF!</definedName>
    <definedName name="_ADD2">#REF!</definedName>
    <definedName name="_ANX8" localSheetId="2">#REF!</definedName>
    <definedName name="_ANX8" localSheetId="3">#REF!</definedName>
    <definedName name="_ANX8" localSheetId="0">#REF!</definedName>
    <definedName name="_ANX8" localSheetId="1">#REF!</definedName>
    <definedName name="_ANX8">#REF!</definedName>
    <definedName name="_can430">40.73</definedName>
    <definedName name="_can435">43.3</definedName>
    <definedName name="_D91994" localSheetId="2">#REF!</definedName>
    <definedName name="_D91994" localSheetId="3">#REF!</definedName>
    <definedName name="_D91994" localSheetId="0">#REF!</definedName>
    <definedName name="_D91994" localSheetId="1">#REF!</definedName>
    <definedName name="_D91994">#REF!</definedName>
    <definedName name="_DAT1" localSheetId="2">#REF!</definedName>
    <definedName name="_DAT1" localSheetId="3">#REF!</definedName>
    <definedName name="_DAT1">#REF!</definedName>
    <definedName name="_DAT2" localSheetId="2">#REF!</definedName>
    <definedName name="_DAT2" localSheetId="3">#REF!</definedName>
    <definedName name="_DAT2">#REF!</definedName>
    <definedName name="_DAT3" localSheetId="2">#REF!</definedName>
    <definedName name="_DAT3" localSheetId="3">#REF!</definedName>
    <definedName name="_DAT3">#REF!</definedName>
    <definedName name="_DAT4" localSheetId="2">#REF!</definedName>
    <definedName name="_DAT4" localSheetId="3">#REF!</definedName>
    <definedName name="_DAT4">#REF!</definedName>
    <definedName name="_DAT5" localSheetId="2">#REF!</definedName>
    <definedName name="_DAT5" localSheetId="3">#REF!</definedName>
    <definedName name="_DAT5">#REF!</definedName>
    <definedName name="_dat6" localSheetId="2">#REF!</definedName>
    <definedName name="_dat6" localSheetId="3">#REF!</definedName>
    <definedName name="_dat6">#REF!</definedName>
    <definedName name="_def1">'[13]defectives 5'!$A$1:$G$21</definedName>
    <definedName name="_dk1" localSheetId="2" hidden="1">{#N/A,#N/A,FALSE,"COVER.XLS";#N/A,#N/A,FALSE,"RACT1.XLS";#N/A,#N/A,FALSE,"RACT2.XLS";#N/A,#N/A,FALSE,"ECCMP";#N/A,#N/A,FALSE,"WELDER.XLS"}</definedName>
    <definedName name="_dk1" localSheetId="3" hidden="1">{#N/A,#N/A,FALSE,"COVER.XLS";#N/A,#N/A,FALSE,"RACT1.XLS";#N/A,#N/A,FALSE,"RACT2.XLS";#N/A,#N/A,FALSE,"ECCMP";#N/A,#N/A,FALSE,"WELDER.XLS"}</definedName>
    <definedName name="_dk1" hidden="1">{#N/A,#N/A,FALSE,"COVER.XLS";#N/A,#N/A,FALSE,"RACT1.XLS";#N/A,#N/A,FALSE,"RACT2.XLS";#N/A,#N/A,FALSE,"ECCMP";#N/A,#N/A,FALSE,"WELDER.XLS"}</definedName>
    <definedName name="_Fill" localSheetId="2" hidden="1">'[15]final abstract'!#REF!</definedName>
    <definedName name="_Fill" localSheetId="3" hidden="1">'[15]final abstract'!#REF!</definedName>
    <definedName name="_Fill" localSheetId="0" hidden="1">'[15]final abstract'!#REF!</definedName>
    <definedName name="_Fill" localSheetId="1" hidden="1">'[15]final abstract'!#REF!</definedName>
    <definedName name="_Fill" hidden="1">'[15]final abstract'!#REF!</definedName>
    <definedName name="_xlnm._FilterDatabase" localSheetId="2" hidden="1">#REF!</definedName>
    <definedName name="_xlnm._FilterDatabase" localSheetId="3" hidden="1">#REF!</definedName>
    <definedName name="_xlnm._FilterDatabase" localSheetId="0" hidden="1">#REF!</definedName>
    <definedName name="_xlnm._FilterDatabase" hidden="1">#REF!</definedName>
    <definedName name="_k8" localSheetId="2" hidden="1">{#N/A,#N/A,FALSE,"COVER1.XLS ";#N/A,#N/A,FALSE,"RACT1.XLS";#N/A,#N/A,FALSE,"RACT2.XLS";#N/A,#N/A,FALSE,"ECCMP";#N/A,#N/A,FALSE,"WELDER.XLS"}</definedName>
    <definedName name="_k8" localSheetId="3"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2" hidden="1">#REF!</definedName>
    <definedName name="_Key1" localSheetId="3" hidden="1">#REF!</definedName>
    <definedName name="_Key1" localSheetId="0" hidden="1">#REF!</definedName>
    <definedName name="_Key1" localSheetId="1" hidden="1">#REF!</definedName>
    <definedName name="_Key1" hidden="1">#REF!</definedName>
    <definedName name="_Key2" localSheetId="2" hidden="1">[2]CON!#REF!</definedName>
    <definedName name="_Key2" localSheetId="3" hidden="1">[2]CON!#REF!</definedName>
    <definedName name="_Key2" localSheetId="0" hidden="1">[2]CON!#REF!</definedName>
    <definedName name="_Key2" localSheetId="1" hidden="1">[2]CON!#REF!</definedName>
    <definedName name="_Key2" hidden="1">[2]CON!#REF!</definedName>
    <definedName name="_kvs1" localSheetId="2" hidden="1">{#N/A,#N/A,FALSE,"COVER1.XLS ";#N/A,#N/A,FALSE,"RACT1.XLS";#N/A,#N/A,FALSE,"RACT2.XLS";#N/A,#N/A,FALSE,"ECCMP";#N/A,#N/A,FALSE,"WELDER.XLS"}</definedName>
    <definedName name="_kvs1" localSheetId="3" hidden="1">{#N/A,#N/A,FALSE,"COVER1.XLS ";#N/A,#N/A,FALSE,"RACT1.XLS";#N/A,#N/A,FALSE,"RACT2.XLS";#N/A,#N/A,FALSE,"ECCMP";#N/A,#N/A,FALSE,"WELDER.XLS"}</definedName>
    <definedName name="_kvs1" hidden="1">{#N/A,#N/A,FALSE,"COVER1.XLS ";#N/A,#N/A,FALSE,"RACT1.XLS";#N/A,#N/A,FALSE,"RACT2.XLS";#N/A,#N/A,FALSE,"ECCMP";#N/A,#N/A,FALSE,"WELDER.XLS"}</definedName>
    <definedName name="_kvs2" localSheetId="2" hidden="1">{#N/A,#N/A,FALSE,"COVER1.XLS ";#N/A,#N/A,FALSE,"RACT1.XLS";#N/A,#N/A,FALSE,"RACT2.XLS";#N/A,#N/A,FALSE,"ECCMP";#N/A,#N/A,FALSE,"WELDER.XLS"}</definedName>
    <definedName name="_kvs2" localSheetId="3" hidden="1">{#N/A,#N/A,FALSE,"COVER1.XLS ";#N/A,#N/A,FALSE,"RACT1.XLS";#N/A,#N/A,FALSE,"RACT2.XLS";#N/A,#N/A,FALSE,"ECCMP";#N/A,#N/A,FALSE,"WELDER.XLS"}</definedName>
    <definedName name="_kvs2" hidden="1">{#N/A,#N/A,FALSE,"COVER1.XLS ";#N/A,#N/A,FALSE,"RACT1.XLS";#N/A,#N/A,FALSE,"RACT2.XLS";#N/A,#N/A,FALSE,"ECCMP";#N/A,#N/A,FALSE,"WELDER.XLS"}</definedName>
    <definedName name="_kvs5" localSheetId="2" hidden="1">{#N/A,#N/A,FALSE,"COVER.XLS";#N/A,#N/A,FALSE,"RACT1.XLS";#N/A,#N/A,FALSE,"RACT2.XLS";#N/A,#N/A,FALSE,"ECCMP";#N/A,#N/A,FALSE,"WELDER.XLS"}</definedName>
    <definedName name="_kvs5" localSheetId="3" hidden="1">{#N/A,#N/A,FALSE,"COVER.XLS";#N/A,#N/A,FALSE,"RACT1.XLS";#N/A,#N/A,FALSE,"RACT2.XLS";#N/A,#N/A,FALSE,"ECCMP";#N/A,#N/A,FALSE,"WELDER.XLS"}</definedName>
    <definedName name="_kvs5" hidden="1">{#N/A,#N/A,FALSE,"COVER.XLS";#N/A,#N/A,FALSE,"RACT1.XLS";#N/A,#N/A,FALSE,"RACT2.XLS";#N/A,#N/A,FALSE,"ECCMP";#N/A,#N/A,FALSE,"WELDER.XLS"}</definedName>
    <definedName name="_kvs7" localSheetId="2" hidden="1">{#N/A,#N/A,FALSE,"COVER1.XLS ";#N/A,#N/A,FALSE,"RACT1.XLS";#N/A,#N/A,FALSE,"RACT2.XLS";#N/A,#N/A,FALSE,"ECCMP";#N/A,#N/A,FALSE,"WELDER.XLS"}</definedName>
    <definedName name="_kvs7" localSheetId="3" hidden="1">{#N/A,#N/A,FALSE,"COVER1.XLS ";#N/A,#N/A,FALSE,"RACT1.XLS";#N/A,#N/A,FALSE,"RACT2.XLS";#N/A,#N/A,FALSE,"ECCMP";#N/A,#N/A,FALSE,"WELDER.XLS"}</definedName>
    <definedName name="_kvs7" hidden="1">{#N/A,#N/A,FALSE,"COVER1.XLS ";#N/A,#N/A,FALSE,"RACT1.XLS";#N/A,#N/A,FALSE,"RACT2.XLS";#N/A,#N/A,FALSE,"ECCMP";#N/A,#N/A,FALSE,"WELDER.XLS"}</definedName>
    <definedName name="_kvs8" localSheetId="2" hidden="1">{#N/A,#N/A,FALSE,"COVER1.XLS ";#N/A,#N/A,FALSE,"RACT1.XLS";#N/A,#N/A,FALSE,"RACT2.XLS";#N/A,#N/A,FALSE,"ECCMP";#N/A,#N/A,FALSE,"WELDER.XLS"}</definedName>
    <definedName name="_kvs8" localSheetId="3" hidden="1">{#N/A,#N/A,FALSE,"COVER1.XLS ";#N/A,#N/A,FALSE,"RACT1.XLS";#N/A,#N/A,FALSE,"RACT2.XLS";#N/A,#N/A,FALSE,"ECCMP";#N/A,#N/A,FALSE,"WELDER.XLS"}</definedName>
    <definedName name="_kvs8" hidden="1">{#N/A,#N/A,FALSE,"COVER1.XLS ";#N/A,#N/A,FALSE,"RACT1.XLS";#N/A,#N/A,FALSE,"RACT2.XLS";#N/A,#N/A,FALSE,"ECCMP";#N/A,#N/A,FALSE,"WELDER.XLS"}</definedName>
    <definedName name="_KVS9" localSheetId="2" hidden="1">{#N/A,#N/A,FALSE,"COVER1.XLS ";#N/A,#N/A,FALSE,"RACT1.XLS";#N/A,#N/A,FALSE,"RACT2.XLS";#N/A,#N/A,FALSE,"ECCMP";#N/A,#N/A,FALSE,"WELDER.XLS"}</definedName>
    <definedName name="_KVS9" localSheetId="3" hidden="1">{#N/A,#N/A,FALSE,"COVER1.XLS ";#N/A,#N/A,FALSE,"RACT1.XLS";#N/A,#N/A,FALSE,"RACT2.XLS";#N/A,#N/A,FALSE,"ECCMP";#N/A,#N/A,FALSE,"WELDER.XLS"}</definedName>
    <definedName name="_KVS9" hidden="1">{#N/A,#N/A,FALSE,"COVER1.XLS ";#N/A,#N/A,FALSE,"RACT1.XLS";#N/A,#N/A,FALSE,"RACT2.XLS";#N/A,#N/A,FALSE,"ECCMP";#N/A,#N/A,FALSE,"WELDER.XLS"}</definedName>
    <definedName name="_l2"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2">#REF!</definedName>
    <definedName name="_lb1" localSheetId="3">#REF!</definedName>
    <definedName name="_lb1" localSheetId="0">#REF!</definedName>
    <definedName name="_lb1" localSheetId="1">#REF!</definedName>
    <definedName name="_lb1">#REF!</definedName>
    <definedName name="_lb2" localSheetId="2">#REF!</definedName>
    <definedName name="_lb2" localSheetId="3">#REF!</definedName>
    <definedName name="_lb2" localSheetId="0">#REF!</definedName>
    <definedName name="_lb2" localSheetId="1">#REF!</definedName>
    <definedName name="_lb2">#REF!</definedName>
    <definedName name="_lk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2">#REF!</definedName>
    <definedName name="_mm1" localSheetId="3">#REF!</definedName>
    <definedName name="_mm1" localSheetId="0">#REF!</definedName>
    <definedName name="_mm1" localSheetId="1">#REF!</definedName>
    <definedName name="_mm1">#REF!</definedName>
    <definedName name="_mm2" localSheetId="2">#REF!</definedName>
    <definedName name="_mm2" localSheetId="3">#REF!</definedName>
    <definedName name="_mm2" localSheetId="0">#REF!</definedName>
    <definedName name="_mm2" localSheetId="1">#REF!</definedName>
    <definedName name="_mm2">#REF!</definedName>
    <definedName name="_mm3" localSheetId="2">#REF!</definedName>
    <definedName name="_mm3" localSheetId="3">#REF!</definedName>
    <definedName name="_mm3" localSheetId="0">#REF!</definedName>
    <definedName name="_mm3" localSheetId="1">#REF!</definedName>
    <definedName name="_mm3">#REF!</definedName>
    <definedName name="_ns1" localSheetId="2" hidden="1">{#N/A,#N/A,FALSE,"COVER1.XLS ";#N/A,#N/A,FALSE,"RACT1.XLS";#N/A,#N/A,FALSE,"RACT2.XLS";#N/A,#N/A,FALSE,"ECCMP";#N/A,#N/A,FALSE,"WELDER.XLS"}</definedName>
    <definedName name="_ns1" localSheetId="3"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[16]INFO!$B$13</definedName>
    <definedName name="_q2" localSheetId="2" hidden="1">{#N/A,#N/A,FALSE,"COVER1.XLS ";#N/A,#N/A,FALSE,"RACT1.XLS";#N/A,#N/A,FALSE,"RACT2.XLS";#N/A,#N/A,FALSE,"ECCMP";#N/A,#N/A,FALSE,"WELDER.XLS"}</definedName>
    <definedName name="_q2" localSheetId="3"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2" hidden="1">#REF!</definedName>
    <definedName name="_Sort" localSheetId="3" hidden="1">#REF!</definedName>
    <definedName name="_Sort" localSheetId="0" hidden="1">#REF!</definedName>
    <definedName name="_Sort" localSheetId="1" hidden="1">#REF!</definedName>
    <definedName name="_Sort" hidden="1">#REF!</definedName>
    <definedName name="_t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[10]tps!$A$1:$J$61</definedName>
    <definedName name="_tr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2" hidden="1">{#N/A,#N/A,FALSE,"17MAY";#N/A,#N/A,FALSE,"24MAY"}</definedName>
    <definedName name="_w2" localSheetId="3" hidden="1">{#N/A,#N/A,FALSE,"17MAY";#N/A,#N/A,FALSE,"24MAY"}</definedName>
    <definedName name="_w2" hidden="1">{#N/A,#N/A,FALSE,"17MAY";#N/A,#N/A,FALSE,"24MAY"}</definedName>
    <definedName name="_wrn1"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2">#REF!</definedName>
    <definedName name="a" localSheetId="3">#REF!</definedName>
    <definedName name="a" localSheetId="0">#REF!</definedName>
    <definedName name="a" localSheetId="1">#REF!</definedName>
    <definedName name="a">#REF!</definedName>
    <definedName name="A00032_">[17]tb!$B$19</definedName>
    <definedName name="A17c140" localSheetId="2">#REF!</definedName>
    <definedName name="A17c140" localSheetId="3">#REF!</definedName>
    <definedName name="A17c140">#REF!</definedName>
    <definedName name="aa">#N/A</definedName>
    <definedName name="AAa" localSheetId="2" hidden="1">{#N/A,#N/A,FALSE,"COVER1.XLS ";#N/A,#N/A,FALSE,"RACT1.XLS";#N/A,#N/A,FALSE,"RACT2.XLS";#N/A,#N/A,FALSE,"ECCMP";#N/A,#N/A,FALSE,"WELDER.XLS"}</definedName>
    <definedName name="AAa" localSheetId="3" hidden="1">{#N/A,#N/A,FALSE,"COVER1.XLS ";#N/A,#N/A,FALSE,"RACT1.XLS";#N/A,#N/A,FALSE,"RACT2.XLS";#N/A,#N/A,FALSE,"ECCMP";#N/A,#N/A,FALSE,"WELDER.XLS"}</definedName>
    <definedName name="AAa" hidden="1">{#N/A,#N/A,FALSE,"COVER1.XLS ";#N/A,#N/A,FALSE,"RACT1.XLS";#N/A,#N/A,FALSE,"RACT2.XLS";#N/A,#N/A,FALSE,"ECCMP";#N/A,#N/A,FALSE,"WELDER.XLS"}</definedName>
    <definedName name="aaaa" localSheetId="2" hidden="1">{#N/A,#N/A,FALSE,"str_title";#N/A,#N/A,FALSE,"SUM";#N/A,#N/A,FALSE,"Scope";#N/A,#N/A,FALSE,"PIE-Jn";#N/A,#N/A,FALSE,"PIE-Jn_Hz";#N/A,#N/A,FALSE,"Liq_Plan";#N/A,#N/A,FALSE,"S_Curve";#N/A,#N/A,FALSE,"Liq_Prof";#N/A,#N/A,FALSE,"Man_Pwr";#N/A,#N/A,FALSE,"Man_Prof"}</definedName>
    <definedName name="aaaa" localSheetId="3"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2" hidden="1">{#N/A,#N/A,FALSE,"COVER.XLS";#N/A,#N/A,FALSE,"RACT1.XLS";#N/A,#N/A,FALSE,"RACT2.XLS";#N/A,#N/A,FALSE,"ECCMP";#N/A,#N/A,FALSE,"WELDER.XLS"}</definedName>
    <definedName name="aaffa" localSheetId="3"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2" hidden="1">{#N/A,#N/A,FALSE,"COVER1.XLS ";#N/A,#N/A,FALSE,"RACT1.XLS";#N/A,#N/A,FALSE,"RACT2.XLS";#N/A,#N/A,FALSE,"ECCMP";#N/A,#N/A,FALSE,"WELDER.XLS"}</definedName>
    <definedName name="aba" localSheetId="3" hidden="1">{#N/A,#N/A,FALSE,"COVER1.XLS ";#N/A,#N/A,FALSE,"RACT1.XLS";#N/A,#N/A,FALSE,"RACT2.XLS";#N/A,#N/A,FALSE,"ECCMP";#N/A,#N/A,FALSE,"WELDER.XLS"}</definedName>
    <definedName name="aba" hidden="1">{#N/A,#N/A,FALSE,"COVER1.XLS ";#N/A,#N/A,FALSE,"RACT1.XLS";#N/A,#N/A,FALSE,"RACT2.XLS";#N/A,#N/A,FALSE,"ECCMP";#N/A,#N/A,FALSE,"WELDER.XLS"}</definedName>
    <definedName name="abba"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2">[1]Projects!#REF!</definedName>
    <definedName name="abc" localSheetId="3">[1]Projects!#REF!</definedName>
    <definedName name="abc" localSheetId="0">[1]Projects!#REF!</definedName>
    <definedName name="abc" localSheetId="1">[1]Projects!#REF!</definedName>
    <definedName name="abc">[1]Projects!#REF!</definedName>
    <definedName name="abcd" localSheetId="2" hidden="1">#REF!</definedName>
    <definedName name="abcd" localSheetId="3" hidden="1">#REF!</definedName>
    <definedName name="abcd" localSheetId="0" hidden="1">#REF!</definedName>
    <definedName name="abcd" hidden="1">#REF!</definedName>
    <definedName name="abs" localSheetId="2">[18]INDEPENDENT!#REF!</definedName>
    <definedName name="abs" localSheetId="3">[18]INDEPENDENT!#REF!</definedName>
    <definedName name="abs">[18]INDEPENDENT!#REF!</definedName>
    <definedName name="Account_Balance" localSheetId="2">#REF!</definedName>
    <definedName name="Account_Balance" localSheetId="3">#REF!</definedName>
    <definedName name="Account_Balance">#REF!</definedName>
    <definedName name="Acct_Types" localSheetId="2">#REF!</definedName>
    <definedName name="Acct_Types" localSheetId="3">#REF!</definedName>
    <definedName name="Acct_Types" localSheetId="0">#REF!</definedName>
    <definedName name="Acct_Types" localSheetId="1">#REF!</definedName>
    <definedName name="Acct_Types">#REF!</definedName>
    <definedName name="acprd">[19]Parameters!$D$3</definedName>
    <definedName name="ada" localSheetId="2" hidden="1">{#N/A,#N/A,FALSE,"str_title";#N/A,#N/A,FALSE,"SUM";#N/A,#N/A,FALSE,"Scope";#N/A,#N/A,FALSE,"PIE-Jn";#N/A,#N/A,FALSE,"PIE-Jn_Hz";#N/A,#N/A,FALSE,"Liq_Plan";#N/A,#N/A,FALSE,"S_Curve";#N/A,#N/A,FALSE,"Liq_Prof";#N/A,#N/A,FALSE,"Man_Pwr";#N/A,#N/A,FALSE,"Man_Prof"}</definedName>
    <definedName name="ada" localSheetId="3"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2">'[20]CON. TB. 99'!#REF!</definedName>
    <definedName name="adada" localSheetId="3">'[20]CON. TB. 99'!#REF!</definedName>
    <definedName name="adada">'[20]CON. TB. 99'!#REF!</definedName>
    <definedName name="adadd" localSheetId="2" hidden="1">{#N/A,#N/A,FALSE,"COVER1.XLS ";#N/A,#N/A,FALSE,"RACT1.XLS";#N/A,#N/A,FALSE,"RACT2.XLS";#N/A,#N/A,FALSE,"ECCMP";#N/A,#N/A,FALSE,"WELDER.XLS"}</definedName>
    <definedName name="adadd" localSheetId="3"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2" hidden="1">{#N/A,#N/A,FALSE,"COVER.XLS";#N/A,#N/A,FALSE,"RACT1.XLS";#N/A,#N/A,FALSE,"RACT2.XLS";#N/A,#N/A,FALSE,"ECCMP";#N/A,#N/A,FALSE,"WELDER.XLS"}</definedName>
    <definedName name="adfrs" localSheetId="3" hidden="1">{#N/A,#N/A,FALSE,"COVER.XLS";#N/A,#N/A,FALSE,"RACT1.XLS";#N/A,#N/A,FALSE,"RACT2.XLS";#N/A,#N/A,FALSE,"ECCMP";#N/A,#N/A,FALSE,"WELDER.XLS"}</definedName>
    <definedName name="adfrs" hidden="1">{#N/A,#N/A,FALSE,"COVER.XLS";#N/A,#N/A,FALSE,"RACT1.XLS";#N/A,#N/A,FALSE,"RACT2.XLS";#N/A,#N/A,FALSE,"ECCMP";#N/A,#N/A,FALSE,"WELDER.XLS"}</definedName>
    <definedName name="ads" localSheetId="2" hidden="1">{#N/A,#N/A,FALSE,"COVER1.XLS ";#N/A,#N/A,FALSE,"RACT1.XLS";#N/A,#N/A,FALSE,"RACT2.XLS";#N/A,#N/A,FALSE,"ECCMP";#N/A,#N/A,FALSE,"WELDER.XLS"}</definedName>
    <definedName name="ads" localSheetId="3" hidden="1">{#N/A,#N/A,FALSE,"COVER1.XLS ";#N/A,#N/A,FALSE,"RACT1.XLS";#N/A,#N/A,FALSE,"RACT2.XLS";#N/A,#N/A,FALSE,"ECCMP";#N/A,#N/A,FALSE,"WELDER.XLS"}</definedName>
    <definedName name="ads" hidden="1">{#N/A,#N/A,FALSE,"COVER1.XLS ";#N/A,#N/A,FALSE,"RACT1.XLS";#N/A,#N/A,FALSE,"RACT2.XLS";#N/A,#N/A,FALSE,"ECCMP";#N/A,#N/A,FALSE,"WELDER.XLS"}</definedName>
    <definedName name="AF" localSheetId="2">[21]BS!#REF!</definedName>
    <definedName name="AF" localSheetId="3">[21]BS!#REF!</definedName>
    <definedName name="AF" localSheetId="0">[21]BS!#REF!</definedName>
    <definedName name="AF" localSheetId="1">[21]BS!#REF!</definedName>
    <definedName name="AF">[21]BS!#REF!</definedName>
    <definedName name="afdsjkuhijh">#N/A</definedName>
    <definedName name="Age_Other_than_Retail" localSheetId="2">#REF!</definedName>
    <definedName name="Age_Other_than_Retail" localSheetId="3">#REF!</definedName>
    <definedName name="Age_Other_than_Retail" localSheetId="0">#REF!</definedName>
    <definedName name="Age_Other_than_Retail" localSheetId="1">#REF!</definedName>
    <definedName name="Age_Other_than_Retail">#REF!</definedName>
    <definedName name="Age_Retail" localSheetId="2">#REF!</definedName>
    <definedName name="Age_Retail" localSheetId="3">#REF!</definedName>
    <definedName name="Age_Retail" localSheetId="0">#REF!</definedName>
    <definedName name="Age_Retail" localSheetId="1">#REF!</definedName>
    <definedName name="Age_Retail">#REF!</definedName>
    <definedName name="airtime" localSheetId="2">[22]Grouping!#REF!</definedName>
    <definedName name="airtime" localSheetId="3">[22]Grouping!#REF!</definedName>
    <definedName name="airtime">[22]Grouping!#REF!</definedName>
    <definedName name="ajr" localSheetId="2">#REF!</definedName>
    <definedName name="ajr" localSheetId="3">#REF!</definedName>
    <definedName name="ajr" localSheetId="0">#REF!</definedName>
    <definedName name="ajr" localSheetId="1">#REF!</definedName>
    <definedName name="ajr">#REF!</definedName>
    <definedName name="al"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[23]Sheet4!$A$1</definedName>
    <definedName name="alokcode">[24]Code!$A$2:$B$758</definedName>
    <definedName name="alpuussss"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2">#REF!</definedName>
    <definedName name="amit" localSheetId="3">#REF!</definedName>
    <definedName name="amit">#REF!</definedName>
    <definedName name="anal"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2">#REF!</definedName>
    <definedName name="ANVI1" localSheetId="3">#REF!</definedName>
    <definedName name="ANVI1">#REF!</definedName>
    <definedName name="AP">[25]Information!$H$13</definedName>
    <definedName name="ARA_Threshold" localSheetId="2">#REF!</definedName>
    <definedName name="ARA_Threshold" localSheetId="3">#REF!</definedName>
    <definedName name="ARA_Threshold">#REF!</definedName>
    <definedName name="archana">#N/A</definedName>
    <definedName name="area">'[26]Fixed asstes Additions:Fixed assets Disposal'!$A$1:$C$17</definedName>
    <definedName name="area3">[27]Input!$C$121:$AZ$123,[27]Input!$C$127:$AZ$127,[27]Input!$B$129:$C$133,[27]Input!$C$129:$AZ$133,[27]Input!$C$134:$AZ$134,[27]Input!$B$140:$AZ$140,[27]Input!$B$141,[27]Input!$C$152:$AZ$155,[27]Input!$C$159:$AZ$162,[27]Input!$B$179:$K$179</definedName>
    <definedName name="ARP_Threshold" localSheetId="2">#REF!</definedName>
    <definedName name="ARP_Threshold" localSheetId="3">#REF!</definedName>
    <definedName name="ARP_Threshold">#REF!</definedName>
    <definedName name="ARS" localSheetId="2">#REF!</definedName>
    <definedName name="ARS" localSheetId="3">#REF!</definedName>
    <definedName name="ARS" localSheetId="0">#REF!</definedName>
    <definedName name="ARS" localSheetId="1">#REF!</definedName>
    <definedName name="ARS">#REF!</definedName>
    <definedName name="arun">'[28]Detail Grouping'!$C$15:$C$1107</definedName>
    <definedName name="as">#N/A</definedName>
    <definedName name="AS2DocOpenMode" hidden="1">"AS2DocumentEdit"</definedName>
    <definedName name="AS2ReportLS" hidden="1">1</definedName>
    <definedName name="AS2StaticLS" localSheetId="2" hidden="1">#REF!</definedName>
    <definedName name="AS2StaticLS" localSheetId="3" hidden="1">#REF!</definedName>
    <definedName name="AS2StaticLS" hidden="1">#REF!</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a" localSheetId="2" hidden="1">{#N/A,#N/A,FALSE,"COVER1.XLS ";#N/A,#N/A,FALSE,"RACT1.XLS";#N/A,#N/A,FALSE,"RACT2.XLS";#N/A,#N/A,FALSE,"ECCMP";#N/A,#N/A,FALSE,"WELDER.XLS"}</definedName>
    <definedName name="asa" localSheetId="3" hidden="1">{#N/A,#N/A,FALSE,"COVER1.XLS ";#N/A,#N/A,FALSE,"RACT1.XLS";#N/A,#N/A,FALSE,"RACT2.XLS";#N/A,#N/A,FALSE,"ECCMP";#N/A,#N/A,FALSE,"WELDER.XLS"}</definedName>
    <definedName name="asa" hidden="1">{#N/A,#N/A,FALSE,"COVER1.XLS ";#N/A,#N/A,FALSE,"RACT1.XLS";#N/A,#N/A,FALSE,"RACT2.XLS";#N/A,#N/A,FALSE,"ECCMP";#N/A,#N/A,FALSE,"WELDER.XLS"}</definedName>
    <definedName name="asad" localSheetId="2" hidden="1">{#N/A,#N/A,FALSE,"str_title";#N/A,#N/A,FALSE,"SUM";#N/A,#N/A,FALSE,"Scope";#N/A,#N/A,FALSE,"PIE-Jn";#N/A,#N/A,FALSE,"PIE-Jn_Hz";#N/A,#N/A,FALSE,"Liq_Plan";#N/A,#N/A,FALSE,"S_Curve";#N/A,#N/A,FALSE,"Liq_Prof";#N/A,#N/A,FALSE,"Man_Pwr";#N/A,#N/A,FALSE,"Man_Prof"}</definedName>
    <definedName name="asad" localSheetId="3"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 localSheetId="2">'[29]FIXED ASSETS'!#REF!</definedName>
    <definedName name="ASHOKFA" localSheetId="3">'[29]FIXED ASSETS'!#REF!</definedName>
    <definedName name="ASHOKFA">'[29]FIXED ASSETS'!#REF!</definedName>
    <definedName name="ass">'[30]LE-FTE-Nos'!$D$5:$K$39</definedName>
    <definedName name="assa"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[31]Assumptions!$H$23:$S$358</definedName>
    <definedName name="AUDFEB08">'[32]Exchange Rate'!$E$398</definedName>
    <definedName name="AUDJUNE08">'[33]Exchange Rate'!$E$456</definedName>
    <definedName name="AUDMAY08">'[32]Exchange Rate'!$E$441</definedName>
    <definedName name="AUDOCT08">'[34]Exchange Rate'!$E$517</definedName>
    <definedName name="ay">[35]para!$A$6</definedName>
    <definedName name="AZ" localSheetId="2">'[36]Payroll BL'!#REF!</definedName>
    <definedName name="AZ" localSheetId="3">'[36]Payroll BL'!#REF!</definedName>
    <definedName name="AZ">'[36]Payroll BL'!#REF!</definedName>
    <definedName name="B" localSheetId="2">#REF!</definedName>
    <definedName name="B" localSheetId="3">#REF!</definedName>
    <definedName name="B" localSheetId="0">#REF!</definedName>
    <definedName name="B" localSheetId="1">#REF!</definedName>
    <definedName name="B">#REF!</definedName>
    <definedName name="BALANCE">[16]INFO!$B$11</definedName>
    <definedName name="Balsheet" localSheetId="2">#REF!</definedName>
    <definedName name="Balsheet" localSheetId="3">#REF!</definedName>
    <definedName name="Balsheet">#REF!</definedName>
    <definedName name="Bank_Report" localSheetId="2">#REF!</definedName>
    <definedName name="Bank_Report" localSheetId="3">#REF!</definedName>
    <definedName name="Bank_Report" localSheetId="0">#REF!</definedName>
    <definedName name="Bank_Report" localSheetId="1">#REF!</definedName>
    <definedName name="Bank_Report">#REF!</definedName>
    <definedName name="base">1</definedName>
    <definedName name="bbb" localSheetId="2" hidden="1">{#N/A,#N/A,FALSE,"COVER.XLS";#N/A,#N/A,FALSE,"RACT1.XLS";#N/A,#N/A,FALSE,"RACT2.XLS";#N/A,#N/A,FALSE,"ECCMP";#N/A,#N/A,FALSE,"WELDER.XLS"}</definedName>
    <definedName name="bbb" localSheetId="3" hidden="1">{#N/A,#N/A,FALSE,"COVER.XLS";#N/A,#N/A,FALSE,"RACT1.XLS";#N/A,#N/A,FALSE,"RACT2.XLS";#N/A,#N/A,FALSE,"ECCMP";#N/A,#N/A,FALSE,"WELDER.XLS"}</definedName>
    <definedName name="bbb" hidden="1">{#N/A,#N/A,FALSE,"COVER.XLS";#N/A,#N/A,FALSE,"RACT1.XLS";#N/A,#N/A,FALSE,"RACT2.XLS";#N/A,#N/A,FALSE,"ECCMP";#N/A,#N/A,FALSE,"WELDER.XLS"}</definedName>
    <definedName name="Beg_Bal" localSheetId="2">#REF!</definedName>
    <definedName name="Beg_Bal" localSheetId="3">#REF!</definedName>
    <definedName name="Beg_Bal">#REF!</definedName>
    <definedName name="BG_Del" hidden="1">15</definedName>
    <definedName name="BG_Ins" hidden="1">4</definedName>
    <definedName name="BG_Mod" hidden="1">6</definedName>
    <definedName name="board">#N/A</definedName>
    <definedName name="bom." localSheetId="2">#REF!</definedName>
    <definedName name="bom." localSheetId="3">#REF!</definedName>
    <definedName name="bom.">#REF!</definedName>
    <definedName name="BRS">'[37]ALL-IBANK-BRS'!$A$1:$B$453</definedName>
    <definedName name="bs" localSheetId="2">#REF!</definedName>
    <definedName name="bs" localSheetId="3">#REF!</definedName>
    <definedName name="bs" localSheetId="0">#REF!</definedName>
    <definedName name="bs" localSheetId="1">#REF!</definedName>
    <definedName name="bs">#REF!</definedName>
    <definedName name="bus" localSheetId="2">#REF!</definedName>
    <definedName name="bus" localSheetId="3">#REF!</definedName>
    <definedName name="bus">#REF!</definedName>
    <definedName name="Businfo" localSheetId="2">#REF!</definedName>
    <definedName name="Businfo" localSheetId="3">#REF!</definedName>
    <definedName name="Businfo">#REF!</definedName>
    <definedName name="BV">[38]INFO!$B$4</definedName>
    <definedName name="C_" localSheetId="2">#REF!</definedName>
    <definedName name="C_" localSheetId="3">#REF!</definedName>
    <definedName name="C_" localSheetId="0">#REF!</definedName>
    <definedName name="C_" localSheetId="1">#REF!</definedName>
    <definedName name="C_">#REF!</definedName>
    <definedName name="CADJUNE08">'[33]Exchange Rate'!$E$457</definedName>
    <definedName name="CADOCT08">'[34]Exchange Rate'!$E$518</definedName>
    <definedName name="capital">[27]Valuation!$BF$10</definedName>
    <definedName name="capitaladj">[27]Valuation!$BF$34</definedName>
    <definedName name="capitalc">'[16]NOTES '!$H$61</definedName>
    <definedName name="capitalp">'[38]NOTES '!$D$61</definedName>
    <definedName name="Car_Cost" localSheetId="2">#REF!</definedName>
    <definedName name="Car_Cost" localSheetId="3">#REF!</definedName>
    <definedName name="Car_Cost">#REF!</definedName>
    <definedName name="Car_Cost_1" localSheetId="2">#REF!</definedName>
    <definedName name="Car_Cost_1" localSheetId="3">#REF!</definedName>
    <definedName name="Car_Cost_1">#REF!</definedName>
    <definedName name="Car_Cost_2" localSheetId="2">#REF!</definedName>
    <definedName name="Car_Cost_2" localSheetId="3">#REF!</definedName>
    <definedName name="Car_Cost_2">#REF!</definedName>
    <definedName name="case" localSheetId="2">'[39]UFO-Assumptions'!#REF!</definedName>
    <definedName name="case" localSheetId="3">'[39]UFO-Assumptions'!#REF!</definedName>
    <definedName name="case">'[39]UFO-Assumptions'!#REF!</definedName>
    <definedName name="cashflow" localSheetId="2">#REF!</definedName>
    <definedName name="cashflow" localSheetId="3">#REF!</definedName>
    <definedName name="cashflow" localSheetId="0">#REF!</definedName>
    <definedName name="cashflow" localSheetId="1">#REF!</definedName>
    <definedName name="cashflow">#REF!</definedName>
    <definedName name="cbu" localSheetId="2" hidden="1">{#N/A,#N/A,FALSE,"COVER.XLS";#N/A,#N/A,FALSE,"RACT1.XLS";#N/A,#N/A,FALSE,"RACT2.XLS";#N/A,#N/A,FALSE,"ECCMP";#N/A,#N/A,FALSE,"WELDER.XLS"}</definedName>
    <definedName name="cbu" localSheetId="3"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2" hidden="1">{#N/A,#N/A,FALSE,"consu_cover";#N/A,#N/A,FALSE,"consu_strategy";#N/A,#N/A,FALSE,"consu_flow";#N/A,#N/A,FALSE,"Summary_reqmt";#N/A,#N/A,FALSE,"field_ppg";#N/A,#N/A,FALSE,"ppg_shop";#N/A,#N/A,FALSE,"strl";#N/A,#N/A,FALSE,"tankages";#N/A,#N/A,FALSE,"gases"}</definedName>
    <definedName name="cd" localSheetId="3"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[40]cdipts!$A$1:$B$71</definedName>
    <definedName name="cdu" localSheetId="2" hidden="1">{#N/A,#N/A,FALSE,"COVER.XLS";#N/A,#N/A,FALSE,"RACT1.XLS";#N/A,#N/A,FALSE,"RACT2.XLS";#N/A,#N/A,FALSE,"ECCMP";#N/A,#N/A,FALSE,"WELDER.XLS"}</definedName>
    <definedName name="cdu" localSheetId="3" hidden="1">{#N/A,#N/A,FALSE,"COVER.XLS";#N/A,#N/A,FALSE,"RACT1.XLS";#N/A,#N/A,FALSE,"RACT2.XLS";#N/A,#N/A,FALSE,"ECCMP";#N/A,#N/A,FALSE,"WELDER.XLS"}</definedName>
    <definedName name="cdu" hidden="1">{#N/A,#N/A,FALSE,"COVER.XLS";#N/A,#N/A,FALSE,"RACT1.XLS";#N/A,#N/A,FALSE,"RACT2.XLS";#N/A,#N/A,FALSE,"ECCMP";#N/A,#N/A,FALSE,"WELDER.XLS"}</definedName>
    <definedName name="ch" localSheetId="2">#REF!</definedName>
    <definedName name="ch" localSheetId="3">#REF!</definedName>
    <definedName name="ch" localSheetId="0">#REF!</definedName>
    <definedName name="ch" localSheetId="1">#REF!</definedName>
    <definedName name="ch">#REF!</definedName>
    <definedName name="ChallanDatabase">[41]Challan!$A$7:$S$51</definedName>
    <definedName name="ChartCaptions" localSheetId="2">#REF!</definedName>
    <definedName name="ChartCaptions" localSheetId="3">#REF!</definedName>
    <definedName name="ChartCaptions">#REF!</definedName>
    <definedName name="ChartingArea" localSheetId="2">#REF!,#REF!</definedName>
    <definedName name="ChartingArea" localSheetId="3">#REF!,#REF!</definedName>
    <definedName name="ChartingArea">#REF!,#REF!</definedName>
    <definedName name="ChartingLabels" localSheetId="2">#REF!</definedName>
    <definedName name="ChartingLabels" localSheetId="3">#REF!</definedName>
    <definedName name="ChartingLabels">#REF!</definedName>
    <definedName name="CHFFEB08">'[32]Exchange Rate'!$E$396</definedName>
    <definedName name="CHFJUNE08">'[33]Exchange Rate'!$E$454</definedName>
    <definedName name="CHFMAY08">'[32]Exchange Rate'!$E$439</definedName>
    <definedName name="CHFOCT08">'[34]Exchange Rate'!$E$515</definedName>
    <definedName name="chhmail" localSheetId="2">#REF!</definedName>
    <definedName name="chhmail" localSheetId="3">#REF!</definedName>
    <definedName name="chhmail" localSheetId="0">#REF!</definedName>
    <definedName name="chhmail" localSheetId="1">#REF!</definedName>
    <definedName name="chhmail">#REF!</definedName>
    <definedName name="Chiplun_Drills" localSheetId="2">#REF!</definedName>
    <definedName name="Chiplun_Drills" localSheetId="3">#REF!</definedName>
    <definedName name="Chiplun_Drills" localSheetId="0">#REF!</definedName>
    <definedName name="Chiplun_Drills" localSheetId="1">#REF!</definedName>
    <definedName name="Chiplun_Drills">#REF!</definedName>
    <definedName name="Chiplun_Files" localSheetId="2">#REF!</definedName>
    <definedName name="Chiplun_Files" localSheetId="3">#REF!</definedName>
    <definedName name="Chiplun_Files" localSheetId="0">#REF!</definedName>
    <definedName name="Chiplun_Files" localSheetId="1">#REF!</definedName>
    <definedName name="Chiplun_Files">#REF!</definedName>
    <definedName name="CIIT">[42]CIIT!$A:$C</definedName>
    <definedName name="CIL" localSheetId="2">[14]ASSETS!#REF!</definedName>
    <definedName name="CIL" localSheetId="3">[14]ASSETS!#REF!</definedName>
    <definedName name="CIL">[14]ASSETS!#REF!</definedName>
    <definedName name="CircleName" localSheetId="2">[43]CoverSheet!#REF!</definedName>
    <definedName name="CircleName" localSheetId="3">[43]CoverSheet!#REF!</definedName>
    <definedName name="CircleName">[43]CoverSheet!#REF!</definedName>
    <definedName name="City">'[44]R - Seats Requirement'!$R$1:$R$65536</definedName>
    <definedName name="CityName">[45]Assumptions!$M$2</definedName>
    <definedName name="CL" localSheetId="2">[2]CON!#REF!</definedName>
    <definedName name="CL" localSheetId="3">[2]CON!#REF!</definedName>
    <definedName name="CL" localSheetId="0">[2]CON!#REF!</definedName>
    <definedName name="CL" localSheetId="1">[2]CON!#REF!</definedName>
    <definedName name="CL">[2]CON!#REF!</definedName>
    <definedName name="CLAUSE21" localSheetId="2">#REF!</definedName>
    <definedName name="CLAUSE21" localSheetId="3">#REF!</definedName>
    <definedName name="CLAUSE21" localSheetId="0">#REF!</definedName>
    <definedName name="CLAUSE21" localSheetId="1">#REF!</definedName>
    <definedName name="CLAUSE21">#REF!</definedName>
    <definedName name="clusters">[46]Sheet2!$A$3:$C$596</definedName>
    <definedName name="code">[47]PARTY!$A$1:$K$27</definedName>
    <definedName name="Combined" localSheetId="2">#REF!</definedName>
    <definedName name="Combined" localSheetId="3">#REF!</definedName>
    <definedName name="Combined" localSheetId="0">#REF!</definedName>
    <definedName name="Combined" localSheetId="1">#REF!</definedName>
    <definedName name="Combined">#REF!</definedName>
    <definedName name="company">[48]Assmpns!$C$135</definedName>
    <definedName name="Complex">[49]Input!$A$119:$B$129</definedName>
    <definedName name="Computer_depn_rate" localSheetId="2">#REF!</definedName>
    <definedName name="Computer_depn_rate" localSheetId="3">#REF!</definedName>
    <definedName name="Computer_depn_rate">#REF!</definedName>
    <definedName name="conv">[50]factors!$C$12</definedName>
    <definedName name="conv_usd">[50]factors!$C$13</definedName>
    <definedName name="Cost_of_Vehicles" localSheetId="2">#REF!</definedName>
    <definedName name="Cost_of_Vehicles" localSheetId="3">#REF!</definedName>
    <definedName name="Cost_of_Vehicles">#REF!</definedName>
    <definedName name="COSTOFPRODUCTION" localSheetId="2">#REF!</definedName>
    <definedName name="COSTOFPRODUCTION" localSheetId="3">#REF!</definedName>
    <definedName name="COSTOFPRODUCTION" localSheetId="0">#REF!</definedName>
    <definedName name="COSTOFPRODUCTION" localSheetId="1">#REF!</definedName>
    <definedName name="COSTOFPRODUCTION">#REF!</definedName>
    <definedName name="costperunit" localSheetId="2">#REF!</definedName>
    <definedName name="costperunit" localSheetId="3">#REF!</definedName>
    <definedName name="costperunit" localSheetId="0">#REF!</definedName>
    <definedName name="costperunit" localSheetId="1">#REF!</definedName>
    <definedName name="costperunit">#REF!</definedName>
    <definedName name="costperunit5">'[51]COST PU 5'!$A$2:$G$30:'[51]COST PU 5'!$K$21</definedName>
    <definedName name="COTTON_AVAIL" localSheetId="2">#REF!</definedName>
    <definedName name="COTTON_AVAIL" localSheetId="3">#REF!</definedName>
    <definedName name="COTTON_AVAIL" localSheetId="0">#REF!</definedName>
    <definedName name="COTTON_AVAIL" localSheetId="1">#REF!</definedName>
    <definedName name="COTTON_AVAIL">#REF!</definedName>
    <definedName name="cr">10000000</definedName>
    <definedName name="CRIT" localSheetId="2" hidden="1">{#N/A,#N/A,FALSE,"consu_cover";#N/A,#N/A,FALSE,"consu_strategy";#N/A,#N/A,FALSE,"consu_flow";#N/A,#N/A,FALSE,"Summary_reqmt";#N/A,#N/A,FALSE,"field_ppg";#N/A,#N/A,FALSE,"ppg_shop";#N/A,#N/A,FALSE,"strl";#N/A,#N/A,FALSE,"tankages";#N/A,#N/A,FALSE,"gases"}</definedName>
    <definedName name="CRIT" localSheetId="3"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2" hidden="1">{#N/A,#N/A,FALSE,"consu_cover";#N/A,#N/A,FALSE,"consu_strategy";#N/A,#N/A,FALSE,"consu_flow";#N/A,#N/A,FALSE,"Summary_reqmt";#N/A,#N/A,FALSE,"field_ppg";#N/A,#N/A,FALSE,"ppg_shop";#N/A,#N/A,FALSE,"strl";#N/A,#N/A,FALSE,"tankages";#N/A,#N/A,FALSE,"gases"}</definedName>
    <definedName name="CRITICAL" localSheetId="3"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2">#REF!</definedName>
    <definedName name="CUr_mth" localSheetId="3">#REF!</definedName>
    <definedName name="CUr_mth">#REF!</definedName>
    <definedName name="CURVE" localSheetId="2" hidden="1">{#N/A,#N/A,FALSE,"COVER1.XLS ";#N/A,#N/A,FALSE,"RACT1.XLS";#N/A,#N/A,FALSE,"RACT2.XLS";#N/A,#N/A,FALSE,"ECCMP";#N/A,#N/A,FALSE,"WELDER.XLS"}</definedName>
    <definedName name="CURVE" localSheetId="3"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 localSheetId="2">#REF!</definedName>
    <definedName name="Data" localSheetId="3">#REF!</definedName>
    <definedName name="Data">#REF!</definedName>
    <definedName name="Data_blore">OFFSET([52]Blore!$A$1,0,0,COUNTA([52]Blore!$A$1:$A$65536),COUNTA([52]Blore!$A$1:$IV$1))</definedName>
    <definedName name="data_chnai">OFFSET([52]Chnai!$A$1,0,0,COUNTA([52]Chnai!$A$1:$A$65536),COUNTA([52]Chnai!$A$1:$IV$1))</definedName>
    <definedName name="data_pune">OFFSET([52]Pune!$A$1,0,0,COUNTA([52]Pune!$A$1:$A$65536),COUNTA([52]Pune!$A$1:$IV$1))</definedName>
    <definedName name="Data0607">'[44]Historical Data 1'!$B$7:$O$55</definedName>
    <definedName name="Data0708">[44]FORECAST!$B$7:$O$63</definedName>
    <definedName name="_xlnm.Database" localSheetId="2">#REF!</definedName>
    <definedName name="_xlnm.Database" localSheetId="3">#REF!</definedName>
    <definedName name="_xlnm.Database" localSheetId="0">#REF!</definedName>
    <definedName name="_xlnm.Database" localSheetId="1">#REF!</definedName>
    <definedName name="_xlnm.Database">#REF!</definedName>
    <definedName name="datta">[53]Summary!$I$131:$L$391</definedName>
    <definedName name="Days">365</definedName>
    <definedName name="dd"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2">#REF!</definedName>
    <definedName name="ddd" localSheetId="3">#REF!</definedName>
    <definedName name="ddd">#REF!</definedName>
    <definedName name="dddfd">#N/A</definedName>
    <definedName name="DDK">[1]Projects!$A$1:$G$52</definedName>
    <definedName name="DEFECTIVE" localSheetId="2">#REF!</definedName>
    <definedName name="DEFECTIVE" localSheetId="3">#REF!</definedName>
    <definedName name="DEFECTIVE" localSheetId="0">#REF!</definedName>
    <definedName name="DEFECTIVE" localSheetId="1">#REF!</definedName>
    <definedName name="DEFECTIVE">#REF!</definedName>
    <definedName name="deftax_print" localSheetId="2">#REF!</definedName>
    <definedName name="deftax_print" localSheetId="3">#REF!</definedName>
    <definedName name="deftax_print" localSheetId="0">#REF!</definedName>
    <definedName name="deftax_print" localSheetId="1">#REF!</definedName>
    <definedName name="deftax_print">#REF!</definedName>
    <definedName name="Delhi">[25]Information!$I$13</definedName>
    <definedName name="DETAILED">[54]tps!$A$1:$J$61</definedName>
    <definedName name="DFD" localSheetId="2">#REF!</definedName>
    <definedName name="DFD" localSheetId="3">#REF!</definedName>
    <definedName name="DFD">#REF!</definedName>
    <definedName name="dfdsfsd">#N/A</definedName>
    <definedName name="dfsdfs">#N/A</definedName>
    <definedName name="dg" localSheetId="2" hidden="1">{#N/A,#N/A,FALSE,"COVER.XLS";#N/A,#N/A,FALSE,"RACT1.XLS";#N/A,#N/A,FALSE,"RACT2.XLS";#N/A,#N/A,FALSE,"ECCMP";#N/A,#N/A,FALSE,"WELDER.XLS"}</definedName>
    <definedName name="dg" localSheetId="3" hidden="1">{#N/A,#N/A,FALSE,"COVER.XLS";#N/A,#N/A,FALSE,"RACT1.XLS";#N/A,#N/A,FALSE,"RACT2.XLS";#N/A,#N/A,FALSE,"ECCMP";#N/A,#N/A,FALSE,"WELDER.XLS"}</definedName>
    <definedName name="dg" hidden="1">{#N/A,#N/A,FALSE,"COVER.XLS";#N/A,#N/A,FALSE,"RACT1.XLS";#N/A,#N/A,FALSE,"RACT2.XLS";#N/A,#N/A,FALSE,"ECCMP";#N/A,#N/A,FALSE,"WELDER.XLS"}</definedName>
    <definedName name="dgfgfd" localSheetId="2" hidden="1">{#N/A,#N/A,FALSE,"COVER.XLS";#N/A,#N/A,FALSE,"RACT1.XLS";#N/A,#N/A,FALSE,"RACT2.XLS";#N/A,#N/A,FALSE,"ECCMP";#N/A,#N/A,FALSE,"WELDER.XLS"}</definedName>
    <definedName name="dgfgfd" localSheetId="3" hidden="1">{#N/A,#N/A,FALSE,"COVER.XLS";#N/A,#N/A,FALSE,"RACT1.XLS";#N/A,#N/A,FALSE,"RACT2.XLS";#N/A,#N/A,FALSE,"ECCMP";#N/A,#N/A,FALSE,"WELDER.XLS"}</definedName>
    <definedName name="dgfgfd" hidden="1">{#N/A,#N/A,FALSE,"COVER.XLS";#N/A,#N/A,FALSE,"RACT1.XLS";#N/A,#N/A,FALSE,"RACT2.XLS";#N/A,#N/A,FALSE,"ECCMP";#N/A,#N/A,FALSE,"WELDER.XLS"}</definedName>
    <definedName name="dhiraj">[55]Assumptions!$B$7</definedName>
    <definedName name="Difference" localSheetId="2">#REF!</definedName>
    <definedName name="Difference" localSheetId="3">#REF!</definedName>
    <definedName name="Difference">#REF!</definedName>
    <definedName name="Disaggregations" localSheetId="2">#REF!</definedName>
    <definedName name="Disaggregations" localSheetId="3">#REF!</definedName>
    <definedName name="Disaggregations">#REF!</definedName>
    <definedName name="dn" localSheetId="2" hidden="1">{#N/A,#N/A,FALSE,"COVER1.XLS ";#N/A,#N/A,FALSE,"RACT1.XLS";#N/A,#N/A,FALSE,"RACT2.XLS";#N/A,#N/A,FALSE,"ECCMP";#N/A,#N/A,FALSE,"WELDER.XLS"}</definedName>
    <definedName name="dn" localSheetId="3"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2">[2]CON!#REF!</definedName>
    <definedName name="DP" localSheetId="3">[2]CON!#REF!</definedName>
    <definedName name="DP" localSheetId="0">[2]CON!#REF!</definedName>
    <definedName name="DP" localSheetId="1">[2]CON!#REF!</definedName>
    <definedName name="DP">[2]CON!#REF!</definedName>
    <definedName name="DPL" localSheetId="2">[2]CON!#REF!</definedName>
    <definedName name="DPL" localSheetId="3">[2]CON!#REF!</definedName>
    <definedName name="DPL" localSheetId="0">[2]CON!#REF!</definedName>
    <definedName name="DPL" localSheetId="1">[2]CON!#REF!</definedName>
    <definedName name="DPL">[2]CON!#REF!</definedName>
    <definedName name="Drills_Combine" localSheetId="2">#REF!</definedName>
    <definedName name="Drills_Combine" localSheetId="3">#REF!</definedName>
    <definedName name="Drills_Combine" localSheetId="0">#REF!</definedName>
    <definedName name="Drills_Combine" localSheetId="1">#REF!</definedName>
    <definedName name="Drills_Combine">#REF!</definedName>
    <definedName name="ds" localSheetId="2" hidden="1">{#N/A,#N/A,FALSE,"str_title";#N/A,#N/A,FALSE,"SUM";#N/A,#N/A,FALSE,"Scope";#N/A,#N/A,FALSE,"PIE-Jn";#N/A,#N/A,FALSE,"PIE-Jn_Hz";#N/A,#N/A,FALSE,"Liq_Plan";#N/A,#N/A,FALSE,"S_Curve";#N/A,#N/A,FALSE,"Liq_Prof";#N/A,#N/A,FALSE,"Man_Pwr";#N/A,#N/A,FALSE,"Man_Prof"}</definedName>
    <definedName name="ds" localSheetId="3"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2" hidden="1">{#N/A,#N/A,FALSE,"COVER1.XLS ";#N/A,#N/A,FALSE,"RACT1.XLS";#N/A,#N/A,FALSE,"RACT2.XLS";#N/A,#N/A,FALSE,"ECCMP";#N/A,#N/A,FALSE,"WELDER.XLS"}</definedName>
    <definedName name="dsadaD" localSheetId="3"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'[56]Factor -local'!$D$55</definedName>
    <definedName name="eatl">[57]PARAMETERS!$E$1</definedName>
    <definedName name="EBITDA_Bridge" localSheetId="2">#REF!</definedName>
    <definedName name="EBITDA_Bridge" localSheetId="3">#REF!</definedName>
    <definedName name="EBITDA_Bridge">#REF!</definedName>
    <definedName name="economics" localSheetId="2">[58]Costs!#REF!</definedName>
    <definedName name="economics" localSheetId="3">[58]Costs!#REF!</definedName>
    <definedName name="economics">[58]Costs!#REF!</definedName>
    <definedName name="edfsdsfds">#N/A</definedName>
    <definedName name="ee" localSheetId="2"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[40]employee!$A$2:$B$28</definedName>
    <definedName name="End_Bal" localSheetId="2">#REF!</definedName>
    <definedName name="End_Bal" localSheetId="3">#REF!</definedName>
    <definedName name="End_Bal">#REF!</definedName>
    <definedName name="Entities" localSheetId="2">#REF!</definedName>
    <definedName name="Entities" localSheetId="3">#REF!</definedName>
    <definedName name="Entities" localSheetId="0">#REF!</definedName>
    <definedName name="Entities" localSheetId="1">#REF!</definedName>
    <definedName name="Entities">#REF!</definedName>
    <definedName name="EURFEB08">'[32]Exchange Rate'!$E$393</definedName>
    <definedName name="EURJUNE08">'[33]Exchange Rate'!$E$451</definedName>
    <definedName name="EURMAY08">'[32]Exchange Rate'!$E$436</definedName>
    <definedName name="EUROCT08">'[34]Exchange Rate'!$E$512</definedName>
    <definedName name="eva">[59]Valuation!$BH$2</definedName>
    <definedName name="EVA_Chart">[59]b!$C$19</definedName>
    <definedName name="Excel_BuiltIn_Print_Area_0" localSheetId="2">#REF!</definedName>
    <definedName name="Excel_BuiltIn_Print_Area_0" localSheetId="3">#REF!</definedName>
    <definedName name="Excel_BuiltIn_Print_Area_0">#REF!</definedName>
    <definedName name="Excel_BuiltIn_Print_Area_0___0" localSheetId="2">#REF!</definedName>
    <definedName name="Excel_BuiltIn_Print_Area_0___0" localSheetId="3">#REF!</definedName>
    <definedName name="Excel_BuiltIn_Print_Area_0___0">#REF!</definedName>
    <definedName name="Excel_BuiltIn_Print_Titles_0" localSheetId="2">#REF!</definedName>
    <definedName name="Excel_BuiltIn_Print_Titles_0" localSheetId="3">#REF!</definedName>
    <definedName name="Excel_BuiltIn_Print_Titles_0">#REF!</definedName>
    <definedName name="Excel_BuiltIn_Print_Titles_0___0" localSheetId="2">#REF!</definedName>
    <definedName name="Excel_BuiltIn_Print_Titles_0___0" localSheetId="3">#REF!</definedName>
    <definedName name="Excel_BuiltIn_Print_Titles_0___0">#REF!</definedName>
    <definedName name="Expected_balance" localSheetId="2">#REF!</definedName>
    <definedName name="Expected_balance" localSheetId="3">#REF!</definedName>
    <definedName name="Expected_balance">#REF!</definedName>
    <definedName name="exprange">[60]Export!$A$2:$BN$500</definedName>
    <definedName name="EXPS">'[61]Accounts _22.05'!$A:$IV</definedName>
    <definedName name="Extra_Pay" localSheetId="2">#REF!</definedName>
    <definedName name="Extra_Pay" localSheetId="3">#REF!</definedName>
    <definedName name="Extra_Pay">#REF!</definedName>
    <definedName name="F" localSheetId="2">#REF!</definedName>
    <definedName name="F" localSheetId="3">#REF!</definedName>
    <definedName name="F" localSheetId="0">#REF!</definedName>
    <definedName name="F" localSheetId="1">#REF!</definedName>
    <definedName name="F">#REF!</definedName>
    <definedName name="FA" localSheetId="2">#REF!</definedName>
    <definedName name="FA" localSheetId="3">#REF!</definedName>
    <definedName name="FA">#REF!</definedName>
    <definedName name="FABYDHARA" localSheetId="2">#REF!</definedName>
    <definedName name="FABYDHARA" localSheetId="3">#REF!</definedName>
    <definedName name="FABYDHARA">#REF!</definedName>
    <definedName name="fac_hw">[50]factors!$C$6</definedName>
    <definedName name="fac_loc">[50]factors!$C$8</definedName>
    <definedName name="fac_sw">[50]factors!$C$7</definedName>
    <definedName name="fasdfasdfds">#N/A</definedName>
    <definedName name="fco">[62]fco!$B$1:$AF$1</definedName>
    <definedName name="FDAGSA" localSheetId="2">#REF!</definedName>
    <definedName name="FDAGSA" localSheetId="3">#REF!</definedName>
    <definedName name="FDAGSA">#REF!</definedName>
    <definedName name="fdfd" localSheetId="2" hidden="1">{#N/A,#N/A,FALSE,"COVER.XLS";#N/A,#N/A,FALSE,"RACT1.XLS";#N/A,#N/A,FALSE,"RACT2.XLS";#N/A,#N/A,FALSE,"ECCMP";#N/A,#N/A,FALSE,"WELDER.XLS"}</definedName>
    <definedName name="fdfd" localSheetId="3"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2">[22]Grouping!#REF!</definedName>
    <definedName name="fgdgncvbn" localSheetId="3">[22]Grouping!#REF!</definedName>
    <definedName name="fgdgncvbn">[22]Grouping!#REF!</definedName>
    <definedName name="fgvbhnj" localSheetId="2">#REF!</definedName>
    <definedName name="fgvbhnj" localSheetId="3">#REF!</definedName>
    <definedName name="fgvbhnj">#REF!</definedName>
    <definedName name="fhhhh" localSheetId="2" hidden="1">{#N/A,#N/A,FALSE,"str_title";#N/A,#N/A,FALSE,"SUM";#N/A,#N/A,FALSE,"Scope";#N/A,#N/A,FALSE,"PIE-Jn";#N/A,#N/A,FALSE,"PIE-Jn_Hz";#N/A,#N/A,FALSE,"Liq_Plan";#N/A,#N/A,FALSE,"S_Curve";#N/A,#N/A,FALSE,"Liq_Prof";#N/A,#N/A,FALSE,"Man_Pwr";#N/A,#N/A,FALSE,"Man_Prof"}</definedName>
    <definedName name="fhhhh" localSheetId="3"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2">#REF!</definedName>
    <definedName name="FINPRODN.SALESQTY" localSheetId="3">#REF!</definedName>
    <definedName name="FINPRODN.SALESQTY" localSheetId="0">#REF!</definedName>
    <definedName name="FINPRODN.SALESQTY" localSheetId="1">#REF!</definedName>
    <definedName name="FINPRODN.SALESQTY">#REF!</definedName>
    <definedName name="FIX" localSheetId="2">#REF!</definedName>
    <definedName name="FIX" localSheetId="3">#REF!</definedName>
    <definedName name="FIX">#REF!</definedName>
    <definedName name="Fix_Assets" localSheetId="2">#REF!</definedName>
    <definedName name="Fix_Assets" localSheetId="3">#REF!</definedName>
    <definedName name="Fix_Assets">#REF!</definedName>
    <definedName name="fjfk">#N/A</definedName>
    <definedName name="FNAME">[57]PARAMETERS!$E$2</definedName>
    <definedName name="from"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2">#REF!</definedName>
    <definedName name="FRTSHSUM" localSheetId="3">#REF!</definedName>
    <definedName name="FRTSHSUM" localSheetId="0">#REF!</definedName>
    <definedName name="FRTSHSUM" localSheetId="1">#REF!</definedName>
    <definedName name="FRTSHSUM">#REF!</definedName>
    <definedName name="Full_Print" localSheetId="2">#REF!</definedName>
    <definedName name="Full_Print" localSheetId="3">#REF!</definedName>
    <definedName name="Full_Print">#REF!</definedName>
    <definedName name="fxdtr">'[63]FX-MTM-Data'!$A$1:$P$400</definedName>
    <definedName name="g"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'[32]Exchange Rate'!$E$392</definedName>
    <definedName name="GBPJUNE08">'[33]Exchange Rate'!$E$450</definedName>
    <definedName name="GBPMAY08">'[32]Exchange Rate'!$E$435</definedName>
    <definedName name="GBPOCT08">'[34]Exchange Rate'!$E$511</definedName>
    <definedName name="gg" localSheetId="2" hidden="1">{#N/A,#N/A,FALSE,"COVER1.XLS ";#N/A,#N/A,FALSE,"RACT1.XLS";#N/A,#N/A,FALSE,"RACT2.XLS";#N/A,#N/A,FALSE,"ECCMP";#N/A,#N/A,FALSE,"WELDER.XLS"}</definedName>
    <definedName name="gg" localSheetId="3"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2" hidden="1">{#N/A,#N/A,FALSE,"consu_cover";#N/A,#N/A,FALSE,"consu_strategy";#N/A,#N/A,FALSE,"consu_flow";#N/A,#N/A,FALSE,"Summary_reqmt";#N/A,#N/A,FALSE,"field_ppg";#N/A,#N/A,FALSE,"ppg_shop";#N/A,#N/A,FALSE,"strl";#N/A,#N/A,FALSE,"tankages";#N/A,#N/A,FALSE,"gases"}</definedName>
    <definedName name="gopi" localSheetId="3"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2" hidden="1">{#N/A,#N/A,FALSE,"COVER.XLS";#N/A,#N/A,FALSE,"RACT1.XLS";#N/A,#N/A,FALSE,"RACT2.XLS";#N/A,#N/A,FALSE,"ECCMP";#N/A,#N/A,FALSE,"WELDER.XLS"}</definedName>
    <definedName name="gr" localSheetId="3" hidden="1">{#N/A,#N/A,FALSE,"COVER.XLS";#N/A,#N/A,FALSE,"RACT1.XLS";#N/A,#N/A,FALSE,"RACT2.XLS";#N/A,#N/A,FALSE,"ECCMP";#N/A,#N/A,FALSE,"WELDER.XLS"}</definedName>
    <definedName name="gr" hidden="1">{#N/A,#N/A,FALSE,"COVER.XLS";#N/A,#N/A,FALSE,"RACT1.XLS";#N/A,#N/A,FALSE,"RACT2.XLS";#N/A,#N/A,FALSE,"ECCMP";#N/A,#N/A,FALSE,"WELDER.XLS"}</definedName>
    <definedName name="graph">'[59]EVA vs FCF Graph'!$B$1:$J$23</definedName>
    <definedName name="gt" localSheetId="2" hidden="1">{#N/A,#N/A,FALSE,"str_title";#N/A,#N/A,FALSE,"SUM";#N/A,#N/A,FALSE,"Scope";#N/A,#N/A,FALSE,"PIE-Jn";#N/A,#N/A,FALSE,"PIE-Jn_Hz";#N/A,#N/A,FALSE,"Liq_Plan";#N/A,#N/A,FALSE,"S_Curve";#N/A,#N/A,FALSE,"Liq_Prof";#N/A,#N/A,FALSE,"Man_Pwr";#N/A,#N/A,FALSE,"Man_Prof"}</definedName>
    <definedName name="gt" localSheetId="3"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[25]Information!$J$13</definedName>
    <definedName name="h">#N/A</definedName>
    <definedName name="hap" localSheetId="2" hidden="1">{#N/A,#N/A,FALSE,"COVER1.XLS ";#N/A,#N/A,FALSE,"RACT1.XLS";#N/A,#N/A,FALSE,"RACT2.XLS";#N/A,#N/A,FALSE,"ECCMP";#N/A,#N/A,FALSE,"WELDER.XLS"}</definedName>
    <definedName name="hap" localSheetId="3" hidden="1">{#N/A,#N/A,FALSE,"COVER1.XLS ";#N/A,#N/A,FALSE,"RACT1.XLS";#N/A,#N/A,FALSE,"RACT2.XLS";#N/A,#N/A,FALSE,"ECCMP";#N/A,#N/A,FALSE,"WELDER.XLS"}</definedName>
    <definedName name="hap" hidden="1">{#N/A,#N/A,FALSE,"COVER1.XLS ";#N/A,#N/A,FALSE,"RACT1.XLS";#N/A,#N/A,FALSE,"RACT2.XLS";#N/A,#N/A,FALSE,"ECCMP";#N/A,#N/A,FALSE,"WELDER.XLS"}</definedName>
    <definedName name="Header" localSheetId="2">#REF!</definedName>
    <definedName name="Header" localSheetId="3">#REF!</definedName>
    <definedName name="Header">#REF!</definedName>
    <definedName name="Header_Row" localSheetId="3">ROW(#REF!)</definedName>
    <definedName name="Header_Row">ROW(#REF!)</definedName>
    <definedName name="heading">[16]INFO!$B$2</definedName>
    <definedName name="hifac">'[56]Factor- cables'!$B$29</definedName>
    <definedName name="hjhfhfjhkjyiuyo">#N/A</definedName>
    <definedName name="HOR" localSheetId="2">[2]CON!#REF!</definedName>
    <definedName name="HOR" localSheetId="3">[2]CON!#REF!</definedName>
    <definedName name="HOR" localSheetId="0">[2]CON!#REF!</definedName>
    <definedName name="HOR" localSheetId="1">[2]CON!#REF!</definedName>
    <definedName name="HOR">[2]CON!#REF!</definedName>
    <definedName name="hw_sh">[50]factors!$C$3</definedName>
    <definedName name="hwfac">[64]FACTORS!$B$5</definedName>
    <definedName name="iarea3">[27]Input!$C$109:$V$111,[27]Input!$B$115:$B$117,[27]Input!$C$115:$V$115,[27]Input!$C$121:$V$123,[27]Input!$B$140:$B$141,[27]Input!$C$140:$V$140,[27]Input!$B$152:$V$155,[27]Input!$B$159:$V$162</definedName>
    <definedName name="idu_bs">'[65]Factors-overall'!$B$23</definedName>
    <definedName name="idu_ts">'[65]Factors-overall'!$B$24</definedName>
    <definedName name="ifbqekvbqev" localSheetId="2">[2]CON!#REF!</definedName>
    <definedName name="ifbqekvbqev">[2]CON!#REF!</definedName>
    <definedName name="IndexA">'[22]Sheet1 (2)'!$B$31:$D$42</definedName>
    <definedName name="INDIAN_RAYON_AND_INDUSTRIES_LIMITED">"ANNX1"</definedName>
    <definedName name="INI">[66]INI!$B$3:$C$21</definedName>
    <definedName name="INI_ConsolidationName">[25]Information!$C$16</definedName>
    <definedName name="INI_CurFYStart">'[22]Sheet1 (2)'!$B$5</definedName>
    <definedName name="INI_CurMth">[67]Sheet1!$B$4</definedName>
    <definedName name="Ini_CurMthNo" localSheetId="2">[68]INI!#REF!</definedName>
    <definedName name="Ini_CurMthNo" localSheetId="3">[68]INI!#REF!</definedName>
    <definedName name="Ini_CurMthNo">[68]INI!#REF!</definedName>
    <definedName name="Ini_CurUnit">[67]Sheet1!$A$10</definedName>
    <definedName name="Ini_ProjectName">[68]INI!$C$17</definedName>
    <definedName name="INI_PrvFYStart">'[22]Sheet1 (2)'!$B$6</definedName>
    <definedName name="Ini_Scenario">[68]INI!$C$18</definedName>
    <definedName name="Ini_Year0">[68]INI!$C$19</definedName>
    <definedName name="Ini_Year0Col">[68]INI!$C$20</definedName>
    <definedName name="Ins_Cwara" localSheetId="2">#REF!</definedName>
    <definedName name="Ins_Cwara" localSheetId="3">#REF!</definedName>
    <definedName name="Ins_Cwara" localSheetId="0">#REF!</definedName>
    <definedName name="Ins_Cwara" localSheetId="1">#REF!</definedName>
    <definedName name="Ins_Cwara">#REF!</definedName>
    <definedName name="Ins_Jalgaon1" localSheetId="2">#REF!</definedName>
    <definedName name="Ins_Jalgaon1" localSheetId="3">#REF!</definedName>
    <definedName name="Ins_Jalgaon1" localSheetId="0">#REF!</definedName>
    <definedName name="Ins_Jalgaon1" localSheetId="1">#REF!</definedName>
    <definedName name="Ins_Jalgaon1">#REF!</definedName>
    <definedName name="Ins_Thane" localSheetId="2">#REF!</definedName>
    <definedName name="Ins_Thane" localSheetId="3">#REF!</definedName>
    <definedName name="Ins_Thane" localSheetId="0">#REF!</definedName>
    <definedName name="Ins_Thane" localSheetId="1">#REF!</definedName>
    <definedName name="Ins_Thane">#REF!</definedName>
    <definedName name="Int" localSheetId="2">#REF!</definedName>
    <definedName name="Int" localSheetId="3">#REF!</definedName>
    <definedName name="Int">#REF!</definedName>
    <definedName name="Interest_Rate" localSheetId="2">#REF!</definedName>
    <definedName name="Interest_Rate" localSheetId="3">#REF!</definedName>
    <definedName name="Interest_Rate">#REF!</definedName>
    <definedName name="INV" localSheetId="2">'[14]CURRENT MONTH'!#REF!</definedName>
    <definedName name="INV" localSheetId="3">'[14]CURRENT MONTH'!#REF!</definedName>
    <definedName name="INV">'[14]CURRENT MONTH'!#REF!</definedName>
    <definedName name="inventories" localSheetId="2">[69]inventories!#REF!</definedName>
    <definedName name="inventories" localSheetId="3">[69]inventories!#REF!</definedName>
    <definedName name="inventories" localSheetId="0">[69]inventories!#REF!</definedName>
    <definedName name="inventories" localSheetId="1">[69]inventories!#REF!</definedName>
    <definedName name="inventories">[69]inventories!#REF!</definedName>
    <definedName name="inventories7" localSheetId="2">#REF!</definedName>
    <definedName name="inventories7" localSheetId="3">#REF!</definedName>
    <definedName name="inventories7" localSheetId="0">#REF!</definedName>
    <definedName name="inventories7" localSheetId="1">#REF!</definedName>
    <definedName name="inventories7">#REF!</definedName>
    <definedName name="INVENTORY" localSheetId="2">[69]inventories!#REF!</definedName>
    <definedName name="INVENTORY" localSheetId="3">[69]inventories!#REF!</definedName>
    <definedName name="INVENTORY" localSheetId="0">[69]inventories!#REF!</definedName>
    <definedName name="INVENTORY" localSheetId="1">[69]inventories!#REF!</definedName>
    <definedName name="INVENTORY">[69]inventories!#REF!</definedName>
    <definedName name="investmentsc">'[16]NOTES '!$F$45</definedName>
    <definedName name="investmentsp">'[16]NOTES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[27]IRR!$G$15</definedName>
    <definedName name="IT_CAPX">"{='IT CAPX'!$T$4:$T$500}"</definedName>
    <definedName name="IT_QTR" localSheetId="2">#REF!</definedName>
    <definedName name="IT_QTR" localSheetId="3">#REF!</definedName>
    <definedName name="IT_QTR" localSheetId="0">#REF!</definedName>
    <definedName name="IT_QTR" localSheetId="1">#REF!</definedName>
    <definedName name="IT_QTR">#REF!</definedName>
    <definedName name="IT_TYPE">"{='IT CAPX'!$H$4:$H$500}"</definedName>
    <definedName name="J" localSheetId="2">#REF!</definedName>
    <definedName name="J" localSheetId="3">#REF!</definedName>
    <definedName name="J" localSheetId="0">#REF!</definedName>
    <definedName name="J" localSheetId="1">#REF!</definedName>
    <definedName name="J">#REF!</definedName>
    <definedName name="JAN" localSheetId="2">[14]ASSETS!#REF!</definedName>
    <definedName name="JAN" localSheetId="3">[14]ASSETS!#REF!</definedName>
    <definedName name="JAN">[14]ASSETS!#REF!</definedName>
    <definedName name="jgjgj" localSheetId="2" hidden="1">{#N/A,#N/A,FALSE,"COVER.XLS";#N/A,#N/A,FALSE,"RACT1.XLS";#N/A,#N/A,FALSE,"RACT2.XLS";#N/A,#N/A,FALSE,"ECCMP";#N/A,#N/A,FALSE,"WELDER.XLS"}</definedName>
    <definedName name="jgjgj" localSheetId="3" hidden="1">{#N/A,#N/A,FALSE,"COVER.XLS";#N/A,#N/A,FALSE,"RACT1.XLS";#N/A,#N/A,FALSE,"RACT2.XLS";#N/A,#N/A,FALSE,"ECCMP";#N/A,#N/A,FALSE,"WELDER.XLS"}</definedName>
    <definedName name="jgjgj" hidden="1">{#N/A,#N/A,FALSE,"COVER.XLS";#N/A,#N/A,FALSE,"RACT1.XLS";#N/A,#N/A,FALSE,"RACT2.XLS";#N/A,#N/A,FALSE,"ECCMP";#N/A,#N/A,FALSE,"WELDER.XLS"}</definedName>
    <definedName name="JHH" localSheetId="2">[70]DHANBAD!#REF!</definedName>
    <definedName name="JHH" localSheetId="3">[70]DHANBAD!#REF!</definedName>
    <definedName name="JHH" localSheetId="0">[70]DHANBAD!#REF!</definedName>
    <definedName name="JHH" localSheetId="1">[70]DHANBAD!#REF!</definedName>
    <definedName name="JHH">[70]DHANBAD!#REF!</definedName>
    <definedName name="kaushik">[10]tps!$A$1:$J$61</definedName>
    <definedName name="KDAMA">#N/A</definedName>
    <definedName name="khfl">'[71]Back-up'!$Q$1</definedName>
    <definedName name="kjkjgjhfydydhfdh">#N/A</definedName>
    <definedName name="KK"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2" hidden="1">{#N/A,#N/A,FALSE,"COVER.XLS";#N/A,#N/A,FALSE,"RACT1.XLS";#N/A,#N/A,FALSE,"RACT2.XLS";#N/A,#N/A,FALSE,"ECCMP";#N/A,#N/A,FALSE,"WELDER.XLS"}</definedName>
    <definedName name="ks" localSheetId="3" hidden="1">{#N/A,#N/A,FALSE,"COVER.XLS";#N/A,#N/A,FALSE,"RACT1.XLS";#N/A,#N/A,FALSE,"RACT2.XLS";#N/A,#N/A,FALSE,"ECCMP";#N/A,#N/A,FALSE,"WELDER.XLS"}</definedName>
    <definedName name="ks" hidden="1">{#N/A,#N/A,FALSE,"COVER.XLS";#N/A,#N/A,FALSE,"RACT1.XLS";#N/A,#N/A,FALSE,"RACT2.XLS";#N/A,#N/A,FALSE,"ECCMP";#N/A,#N/A,FALSE,"WELDER.XLS"}</definedName>
    <definedName name="kskk" localSheetId="2" hidden="1">{#N/A,#N/A,FALSE,"COVER.XLS";#N/A,#N/A,FALSE,"RACT1.XLS";#N/A,#N/A,FALSE,"RACT2.XLS";#N/A,#N/A,FALSE,"ECCMP";#N/A,#N/A,FALSE,"WELDER.XLS"}</definedName>
    <definedName name="kskk" localSheetId="3" hidden="1">{#N/A,#N/A,FALSE,"COVER.XLS";#N/A,#N/A,FALSE,"RACT1.XLS";#N/A,#N/A,FALSE,"RACT2.XLS";#N/A,#N/A,FALSE,"ECCMP";#N/A,#N/A,FALSE,"WELDER.XLS"}</definedName>
    <definedName name="kskk" hidden="1">{#N/A,#N/A,FALSE,"COVER.XLS";#N/A,#N/A,FALSE,"RACT1.XLS";#N/A,#N/A,FALSE,"RACT2.XLS";#N/A,#N/A,FALSE,"ECCMP";#N/A,#N/A,FALSE,"WELDER.XLS"}</definedName>
    <definedName name="kv" localSheetId="2" hidden="1">{#N/A,#N/A,FALSE,"COVER1.XLS ";#N/A,#N/A,FALSE,"RACT1.XLS";#N/A,#N/A,FALSE,"RACT2.XLS";#N/A,#N/A,FALSE,"ECCMP";#N/A,#N/A,FALSE,"WELDER.XLS"}</definedName>
    <definedName name="kv" localSheetId="3" hidden="1">{#N/A,#N/A,FALSE,"COVER1.XLS ";#N/A,#N/A,FALSE,"RACT1.XLS";#N/A,#N/A,FALSE,"RACT2.XLS";#N/A,#N/A,FALSE,"ECCMP";#N/A,#N/A,FALSE,"WELDER.XLS"}</definedName>
    <definedName name="kv" hidden="1">{#N/A,#N/A,FALSE,"COVER1.XLS ";#N/A,#N/A,FALSE,"RACT1.XLS";#N/A,#N/A,FALSE,"RACT2.XLS";#N/A,#N/A,FALSE,"ECCMP";#N/A,#N/A,FALSE,"WELDER.XLS"}</definedName>
    <definedName name="kvs" localSheetId="2" hidden="1">{#N/A,#N/A,FALSE,"COVER1.XLS ";#N/A,#N/A,FALSE,"RACT1.XLS";#N/A,#N/A,FALSE,"RACT2.XLS";#N/A,#N/A,FALSE,"ECCMP";#N/A,#N/A,FALSE,"WELDER.XLS"}</definedName>
    <definedName name="kvs" localSheetId="3" hidden="1">{#N/A,#N/A,FALSE,"COVER1.XLS ";#N/A,#N/A,FALSE,"RACT1.XLS";#N/A,#N/A,FALSE,"RACT2.XLS";#N/A,#N/A,FALSE,"ECCMP";#N/A,#N/A,FALSE,"WELDER.XLS"}</definedName>
    <definedName name="kvs" hidden="1">{#N/A,#N/A,FALSE,"COVER1.XLS ";#N/A,#N/A,FALSE,"RACT1.XLS";#N/A,#N/A,FALSE,"RACT2.XLS";#N/A,#N/A,FALSE,"ECCMP";#N/A,#N/A,FALSE,"WELDER.XLS"}</definedName>
    <definedName name="kvv" localSheetId="2" hidden="1">{#N/A,#N/A,FALSE,"COVER.XLS";#N/A,#N/A,FALSE,"RACT1.XLS";#N/A,#N/A,FALSE,"RACT2.XLS";#N/A,#N/A,FALSE,"ECCMP";#N/A,#N/A,FALSE,"WELDER.XLS"}</definedName>
    <definedName name="kvv" localSheetId="3" hidden="1">{#N/A,#N/A,FALSE,"COVER.XLS";#N/A,#N/A,FALSE,"RACT1.XLS";#N/A,#N/A,FALSE,"RACT2.XLS";#N/A,#N/A,FALSE,"ECCMP";#N/A,#N/A,FALSE,"WELDER.XLS"}</definedName>
    <definedName name="kvv" hidden="1">{#N/A,#N/A,FALSE,"COVER.XLS";#N/A,#N/A,FALSE,"RACT1.XLS";#N/A,#N/A,FALSE,"RACT2.XLS";#N/A,#N/A,FALSE,"ECCMP";#N/A,#N/A,FALSE,"WELDER.XLS"}</definedName>
    <definedName name="L" localSheetId="2">#REF!</definedName>
    <definedName name="L" localSheetId="3">#REF!</definedName>
    <definedName name="L" localSheetId="0">#REF!</definedName>
    <definedName name="L" localSheetId="1">#REF!</definedName>
    <definedName name="L">#REF!</definedName>
    <definedName name="L_Adjust">[72]Links!$H$1:$H$65536</definedName>
    <definedName name="L_AJE_Tot">[72]Links!$G$1:$G$65536</definedName>
    <definedName name="L_CY_Beg">[72]Links!$F$1:$F$65536</definedName>
    <definedName name="L_CY_End">[72]Links!$J$1:$J$65536</definedName>
    <definedName name="L_PY_End">[72]Links!$K$1:$K$65536</definedName>
    <definedName name="L_RJE_Tot">[72]Links!$I$1:$I$65536</definedName>
    <definedName name="Lac">100000</definedName>
    <definedName name="Last_Row">#N/A</definedName>
    <definedName name="LC" localSheetId="2">#REF!</definedName>
    <definedName name="LC" localSheetId="3">#REF!</definedName>
    <definedName name="LC" localSheetId="0">#REF!</definedName>
    <definedName name="LC" localSheetId="1">#REF!</definedName>
    <definedName name="LC">#REF!</definedName>
    <definedName name="LCP">'[22]Sheet1 (2)'!$B$9</definedName>
    <definedName name="Legal_Entities" localSheetId="2">#REF!</definedName>
    <definedName name="Legal_Entities" localSheetId="3">#REF!</definedName>
    <definedName name="Legal_Entities" localSheetId="0">#REF!</definedName>
    <definedName name="Legal_Entities" localSheetId="1">#REF!</definedName>
    <definedName name="Legal_Entities">#REF!</definedName>
    <definedName name="lf">[19]Parameters!$D$1</definedName>
    <definedName name="limcount" hidden="1">1</definedName>
    <definedName name="list3">'[73]P&amp;L ACC'!$F$5:$F$25</definedName>
    <definedName name="list4">'[73]P&amp;L ACC'!$H$5:$H$25</definedName>
    <definedName name="lk"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2">#REF!</definedName>
    <definedName name="Loan_Amount" localSheetId="3">#REF!</definedName>
    <definedName name="Loan_Amount">#REF!</definedName>
    <definedName name="Loan_Start" localSheetId="2">#REF!</definedName>
    <definedName name="Loan_Start" localSheetId="3">#REF!</definedName>
    <definedName name="Loan_Start">#REF!</definedName>
    <definedName name="Loan_Years" localSheetId="2">#REF!</definedName>
    <definedName name="Loan_Years" localSheetId="3">#REF!</definedName>
    <definedName name="Loan_Years">#REF!</definedName>
    <definedName name="loca">[64]FACTORS!$B$14</definedName>
    <definedName name="LOOKUP_LTA">[74]B!$A$5:$C$9</definedName>
    <definedName name="LOOKUP_SUPANU">[74]B!$T$5:$U$8</definedName>
    <definedName name="LT_Assumptions">[68]Assumptions!$G$5:$U$966</definedName>
    <definedName name="m" localSheetId="2">#REF!</definedName>
    <definedName name="m" localSheetId="3">#REF!</definedName>
    <definedName name="m" localSheetId="0">#REF!</definedName>
    <definedName name="m" localSheetId="1">#REF!</definedName>
    <definedName name="m">#REF!</definedName>
    <definedName name="Mah">[25]Information!$K$13</definedName>
    <definedName name="mat">[55]Assumptions!$B$11</definedName>
    <definedName name="mat_rate">'[75]Exch, Tax, and otherassump'!$B$17</definedName>
    <definedName name="mean" localSheetId="2">'[76]NewlongtermOptions (2)'!#REF!</definedName>
    <definedName name="mean" localSheetId="3">'[76]NewlongtermOptions (2)'!#REF!</definedName>
    <definedName name="mean">'[76]NewlongtermOptions (2)'!#REF!</definedName>
    <definedName name="mean2" localSheetId="2">'[76]NewlongtermOptions (2)'!#REF!</definedName>
    <definedName name="mean2" localSheetId="3">'[76]NewlongtermOptions (2)'!#REF!</definedName>
    <definedName name="mean2">'[76]NewlongtermOptions (2)'!#REF!</definedName>
    <definedName name="MIS_Cost" localSheetId="2">#REF!</definedName>
    <definedName name="MIS_Cost" localSheetId="3">#REF!</definedName>
    <definedName name="MIS_Cost" localSheetId="0">#REF!</definedName>
    <definedName name="MIS_Cost" localSheetId="1">#REF!</definedName>
    <definedName name="MIS_Cost">#REF!</definedName>
    <definedName name="mmm" localSheetId="2" hidden="1">{#N/A,#N/A,FALSE,"COVER.XLS";#N/A,#N/A,FALSE,"RACT1.XLS";#N/A,#N/A,FALSE,"RACT2.XLS";#N/A,#N/A,FALSE,"ECCMP";#N/A,#N/A,FALSE,"WELDER.XLS"}</definedName>
    <definedName name="mmm" localSheetId="3" hidden="1">{#N/A,#N/A,FALSE,"COVER.XLS";#N/A,#N/A,FALSE,"RACT1.XLS";#N/A,#N/A,FALSE,"RACT2.XLS";#N/A,#N/A,FALSE,"ECCMP";#N/A,#N/A,FALSE,"WELDER.XLS"}</definedName>
    <definedName name="mmm" hidden="1">{#N/A,#N/A,FALSE,"COVER.XLS";#N/A,#N/A,FALSE,"RACT1.XLS";#N/A,#N/A,FALSE,"RACT2.XLS";#N/A,#N/A,FALSE,"ECCMP";#N/A,#N/A,FALSE,"WELDER.XLS"}</definedName>
    <definedName name="mmmmmm" localSheetId="2">[1]Projects!#REF!</definedName>
    <definedName name="mmmmmm">[1]Projects!#REF!</definedName>
    <definedName name="mn">'[22]usage Post Old'!$F$1</definedName>
    <definedName name="Monetary_Precision" localSheetId="2">#REF!</definedName>
    <definedName name="Monetary_Precision" localSheetId="3">#REF!</definedName>
    <definedName name="Monetary_Precision">#REF!</definedName>
    <definedName name="Months">[53]Index!$I$5:$J$8</definedName>
    <definedName name="MP">[25]Information!$L$13</definedName>
    <definedName name="mpl">'[77]Master Price List'!$A$8:$M$87</definedName>
    <definedName name="MYRMAY08">'[32]Exchange Rate'!$E$443</definedName>
    <definedName name="MYROCT08">'[34]Exchange Rate'!$E$519</definedName>
    <definedName name="N" localSheetId="2">#REF!</definedName>
    <definedName name="N" localSheetId="3">#REF!</definedName>
    <definedName name="N" localSheetId="0">#REF!</definedName>
    <definedName name="N" localSheetId="1">#REF!</definedName>
    <definedName name="N">#REF!</definedName>
    <definedName name="na"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[35]para!$A$4</definedName>
    <definedName name="NEWB">'[44]New Business'!$N$34:$T$84</definedName>
    <definedName name="NEWNA"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[27]Valuation!$BF$8</definedName>
    <definedName name="nopatadj">[27]Valuation!$BF$29</definedName>
    <definedName name="NOTES">[78]SCHDF1!$A$251:$G$289</definedName>
    <definedName name="NS" localSheetId="2">#REF!</definedName>
    <definedName name="NS" localSheetId="3">#REF!</definedName>
    <definedName name="NS" localSheetId="0">#REF!</definedName>
    <definedName name="NS" localSheetId="1">#REF!</definedName>
    <definedName name="NS">#REF!</definedName>
    <definedName name="nss" localSheetId="2" hidden="1">{#N/A,#N/A,FALSE,"consu_cover";#N/A,#N/A,FALSE,"consu_strategy";#N/A,#N/A,FALSE,"consu_flow";#N/A,#N/A,FALSE,"Summary_reqmt";#N/A,#N/A,FALSE,"field_ppg";#N/A,#N/A,FALSE,"ppg_shop";#N/A,#N/A,FALSE,"strl";#N/A,#N/A,FALSE,"tankages";#N/A,#N/A,FALSE,"gases"}</definedName>
    <definedName name="nss" localSheetId="3"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2">#REF!</definedName>
    <definedName name="Num_Pmt_Per_Year" localSheetId="3">#REF!</definedName>
    <definedName name="Num_Pmt_Per_Year">#REF!</definedName>
    <definedName name="Number_of_Payments" localSheetId="2">MATCH(0.01,'Reg 33 CFS Q2 FY22'!End_Bal,-1)+1</definedName>
    <definedName name="Number_of_Payments" localSheetId="3">MATCH(0.01,'Reg 33-notes Q2 FY22'!End_Bal,-1)+1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2">#REF!</definedName>
    <definedName name="OCL" localSheetId="3">#REF!</definedName>
    <definedName name="OCL">#REF!</definedName>
    <definedName name="OFFER">[79]DMS_Configurator!$B$4</definedName>
    <definedName name="ok" localSheetId="2" hidden="1">{#N/A,#N/A,FALSE,"COVER1.XLS ";#N/A,#N/A,FALSE,"RACT1.XLS";#N/A,#N/A,FALSE,"RACT2.XLS";#N/A,#N/A,FALSE,"ECCMP";#N/A,#N/A,FALSE,"WELDER.XLS"}</definedName>
    <definedName name="ok" localSheetId="3" hidden="1">{#N/A,#N/A,FALSE,"COVER1.XLS ";#N/A,#N/A,FALSE,"RACT1.XLS";#N/A,#N/A,FALSE,"RACT2.XLS";#N/A,#N/A,FALSE,"ECCMP";#N/A,#N/A,FALSE,"WELDER.XLS"}</definedName>
    <definedName name="ok" hidden="1">{#N/A,#N/A,FALSE,"COVER1.XLS ";#N/A,#N/A,FALSE,"RACT1.XLS";#N/A,#N/A,FALSE,"RACT2.XLS";#N/A,#N/A,FALSE,"ECCMP";#N/A,#N/A,FALSE,"WELDER.XLS"}</definedName>
    <definedName name="Others" localSheetId="2" hidden="1">{#N/A,#N/A,FALSE,"COVER1.XLS ";#N/A,#N/A,FALSE,"RACT1.XLS";#N/A,#N/A,FALSE,"RACT2.XLS";#N/A,#N/A,FALSE,"ECCMP";#N/A,#N/A,FALSE,"WELDER.XLS"}</definedName>
    <definedName name="Others" localSheetId="3" hidden="1">{#N/A,#N/A,FALSE,"COVER1.XLS ";#N/A,#N/A,FALSE,"RACT1.XLS";#N/A,#N/A,FALSE,"RACT2.XLS";#N/A,#N/A,FALSE,"ECCMP";#N/A,#N/A,FALSE,"WELDER.XLS"}</definedName>
    <definedName name="Others" hidden="1">{#N/A,#N/A,FALSE,"COVER1.XLS ";#N/A,#N/A,FALSE,"RACT1.XLS";#N/A,#N/A,FALSE,"RACT2.XLS";#N/A,#N/A,FALSE,"ECCMP";#N/A,#N/A,FALSE,"WELDER.XLS"}</definedName>
    <definedName name="p" localSheetId="2">#REF!</definedName>
    <definedName name="p" localSheetId="3">#REF!</definedName>
    <definedName name="p" localSheetId="0">#REF!</definedName>
    <definedName name="p" localSheetId="1">#REF!</definedName>
    <definedName name="p">#REF!</definedName>
    <definedName name="PA" localSheetId="2">#REF!</definedName>
    <definedName name="PA" localSheetId="3">#REF!</definedName>
    <definedName name="PA" localSheetId="0">#REF!</definedName>
    <definedName name="PA" localSheetId="1">#REF!</definedName>
    <definedName name="PA">#REF!</definedName>
    <definedName name="PasteArea" localSheetId="2">#REF!</definedName>
    <definedName name="PasteArea" localSheetId="3">#REF!</definedName>
    <definedName name="PasteArea" localSheetId="0">#REF!</definedName>
    <definedName name="PasteArea" localSheetId="1">#REF!</definedName>
    <definedName name="PasteArea">#REF!</definedName>
    <definedName name="Pay_Date" localSheetId="2">#REF!</definedName>
    <definedName name="Pay_Date" localSheetId="3">#REF!</definedName>
    <definedName name="Pay_Date">#REF!</definedName>
    <definedName name="Pay_Num" localSheetId="2">#REF!</definedName>
    <definedName name="Pay_Num" localSheetId="3">#REF!</definedName>
    <definedName name="Pay_Num">#REF!</definedName>
    <definedName name="Payment_Date" localSheetId="2">DATE(YEAR('Reg 33 CFS Q2 FY22'!Loan_Start),MONTH('Reg 33 CFS Q2 FY22'!Loan_Start)+Payment_Number,DAY('Reg 33 CFS Q2 FY22'!Loan_Start))</definedName>
    <definedName name="Payment_Date" localSheetId="3">DATE(YEAR('Reg 33-notes Q2 FY22'!Loan_Start),MONTH('Reg 33-notes Q2 FY22'!Loan_Start)+Payment_Number,DAY('Reg 33-notes Q2 FY22'!Loan_Start))</definedName>
    <definedName name="Payment_Date">DATE(YEAR(Loan_Start),MONTH(Loan_Start)+Payment_Number,DAY(Loan_Start))</definedName>
    <definedName name="PD" localSheetId="2">[2]CON!#REF!</definedName>
    <definedName name="PD" localSheetId="3">[2]CON!#REF!</definedName>
    <definedName name="PD" localSheetId="0">[2]CON!#REF!</definedName>
    <definedName name="PD" localSheetId="1">[2]CON!#REF!</definedName>
    <definedName name="PD">[2]CON!#REF!</definedName>
    <definedName name="People_PSI">#N/A</definedName>
    <definedName name="PF" localSheetId="2" hidden="1">{#N/A,#N/A,FALSE,"COVER.XLS";#N/A,#N/A,FALSE,"RACT1.XLS";#N/A,#N/A,FALSE,"RACT2.XLS";#N/A,#N/A,FALSE,"ECCMP";#N/A,#N/A,FALSE,"WELDER.XLS"}</definedName>
    <definedName name="PF" localSheetId="3" hidden="1">{#N/A,#N/A,FALSE,"COVER.XLS";#N/A,#N/A,FALSE,"RACT1.XLS";#N/A,#N/A,FALSE,"RACT2.XLS";#N/A,#N/A,FALSE,"ECCMP";#N/A,#N/A,FALSE,"WELDER.XLS"}</definedName>
    <definedName name="PF" hidden="1">{#N/A,#N/A,FALSE,"COVER.XLS";#N/A,#N/A,FALSE,"RACT1.XLS";#N/A,#N/A,FALSE,"RACT2.XLS";#N/A,#N/A,FALSE,"ECCMP";#N/A,#N/A,FALSE,"WELDER.XLS"}</definedName>
    <definedName name="PFS" localSheetId="2">#REF!</definedName>
    <definedName name="PFS" localSheetId="3">#REF!</definedName>
    <definedName name="PFS" localSheetId="0">#REF!</definedName>
    <definedName name="PFS" localSheetId="1">#REF!</definedName>
    <definedName name="PFS">#REF!</definedName>
    <definedName name="Pithampur_Drills" localSheetId="2">#REF!</definedName>
    <definedName name="Pithampur_Drills" localSheetId="3">#REF!</definedName>
    <definedName name="Pithampur_Drills" localSheetId="0">#REF!</definedName>
    <definedName name="Pithampur_Drills" localSheetId="1">#REF!</definedName>
    <definedName name="Pithampur_Drills">#REF!</definedName>
    <definedName name="Pithampur_Files" localSheetId="2">#REF!</definedName>
    <definedName name="Pithampur_Files" localSheetId="3">#REF!</definedName>
    <definedName name="Pithampur_Files" localSheetId="0">#REF!</definedName>
    <definedName name="Pithampur_Files" localSheetId="1">#REF!</definedName>
    <definedName name="Pithampur_Files">#REF!</definedName>
    <definedName name="Pithampur_RM" localSheetId="2">#REF!</definedName>
    <definedName name="Pithampur_RM" localSheetId="3">#REF!</definedName>
    <definedName name="Pithampur_RM" localSheetId="0">#REF!</definedName>
    <definedName name="Pithampur_RM" localSheetId="1">#REF!</definedName>
    <definedName name="Pithampur_RM">#REF!</definedName>
    <definedName name="PL">[16]INFO!$B$12</definedName>
    <definedName name="plan2">[59]Input!$C$179</definedName>
    <definedName name="plan3">[59]Input!$D$179</definedName>
    <definedName name="plan4">[59]Input!$E$179</definedName>
    <definedName name="plan5">[59]Input!$F$179</definedName>
    <definedName name="plan6">[59]Input!$G$179</definedName>
    <definedName name="plan7">[59]Input!$H$179</definedName>
    <definedName name="plan8">[59]Input!$I$179</definedName>
    <definedName name="plan8\10">[59]Input!$K$179</definedName>
    <definedName name="plan9">[59]Input!$J$179</definedName>
    <definedName name="pmop">'[80]Merged TB'!$D$217:$D$228,'[80]Merged TB'!$D$246:$D$256,'[80]Merged TB'!$D$259:$D$262</definedName>
    <definedName name="pmop1">'[80]Merged TB'!$D$259:$D$262,'[80]Merged TB'!$D$245:$D$256,'[80]Merged TB'!$D$217:$D$228</definedName>
    <definedName name="PPD" localSheetId="2">[14]ASSETS!#REF!</definedName>
    <definedName name="PPD" localSheetId="3">[14]ASSETS!#REF!</definedName>
    <definedName name="PPD">[14]ASSETS!#REF!</definedName>
    <definedName name="ppp" localSheetId="2">'[14]CURRENT MONTH'!#REF!</definedName>
    <definedName name="ppp" localSheetId="3">'[14]CURRENT MONTH'!#REF!</definedName>
    <definedName name="ppp">'[14]CURRENT MONTH'!#REF!</definedName>
    <definedName name="PRE" localSheetId="2">#REF!</definedName>
    <definedName name="PRE" localSheetId="3">#REF!</definedName>
    <definedName name="PRE">#REF!</definedName>
    <definedName name="prg">[47]prg!$A$1:$B$1051</definedName>
    <definedName name="Princ" localSheetId="2">#REF!</definedName>
    <definedName name="Princ" localSheetId="3">#REF!</definedName>
    <definedName name="Princ">#REF!</definedName>
    <definedName name="_xlnm.Print_Area" localSheetId="2">'Reg 33 CFS Q2 FY22'!$A$1:$E$91</definedName>
    <definedName name="_xlnm.Print_Area" localSheetId="3">'Reg 33-notes Q2 FY22'!$A$2:$F$29</definedName>
    <definedName name="_xlnm.Print_Area" localSheetId="0">'Reg 33-P&amp;L Q2 FY22'!$A$1:$O$77</definedName>
    <definedName name="_xlnm.Print_Area" localSheetId="1">'Reg33-BS Q2 FY22'!$A$1:$H$73</definedName>
    <definedName name="_xlnm.Print_Area">[81]tb!#REF!</definedName>
    <definedName name="Print_Area___0___0___0" localSheetId="2">#REF!</definedName>
    <definedName name="Print_Area___0___0___0" localSheetId="3">#REF!</definedName>
    <definedName name="Print_Area___0___0___0">#REF!</definedName>
    <definedName name="Print_Area___0___0___0___0___0" localSheetId="2">#REF!</definedName>
    <definedName name="Print_Area___0___0___0___0___0" localSheetId="3">#REF!</definedName>
    <definedName name="Print_Area___0___0___0___0___0">#REF!</definedName>
    <definedName name="Print_Area___0___0___0___0___0___0" localSheetId="2">#REF!</definedName>
    <definedName name="Print_Area___0___0___0___0___0___0" localSheetId="3">#REF!</definedName>
    <definedName name="Print_Area___0___0___0___0___0___0">#REF!</definedName>
    <definedName name="Print_Area___0___0___0___0___0___0___0___0" localSheetId="2">#REF!</definedName>
    <definedName name="Print_Area___0___0___0___0___0___0___0___0" localSheetId="3">#REF!</definedName>
    <definedName name="Print_Area___0___0___0___0___0___0___0___0">#REF!</definedName>
    <definedName name="PRINT_AREA_MI" localSheetId="2">[2]CON!#REF!</definedName>
    <definedName name="PRINT_AREA_MI" localSheetId="3">[2]CON!#REF!</definedName>
    <definedName name="PRINT_AREA_MI" localSheetId="0">[2]CON!#REF!</definedName>
    <definedName name="PRINT_AREA_MI" localSheetId="1">[2]CON!#REF!</definedName>
    <definedName name="PRINT_AREA_MI">[2]CON!#REF!</definedName>
    <definedName name="Print_Area_Reset" localSheetId="2">OFFSET('Reg 33 CFS Q2 FY22'!Full_Print,0,0,Last_Row)</definedName>
    <definedName name="Print_Area_Reset" localSheetId="3">OFFSET('Reg 33-notes Q2 FY22'!Full_Print,0,0,[0]!Last_Row)</definedName>
    <definedName name="Print_Area_Reset">OFFSET(Full_Print,0,0,Last_Row)</definedName>
    <definedName name="_xlnm.Print_Titles" localSheetId="2">'Reg 33 CFS Q2 FY22'!$1:$6</definedName>
    <definedName name="_xlnm.Print_Titles" localSheetId="3">#REF!</definedName>
    <definedName name="_xlnm.Print_Titles" localSheetId="1">'Reg33-BS Q2 FY22'!$1:$6</definedName>
    <definedName name="_xlnm.Print_Titles">#REF!</definedName>
    <definedName name="Print_Titles___0" localSheetId="2">#REF!</definedName>
    <definedName name="Print_Titles___0" localSheetId="3">#REF!</definedName>
    <definedName name="Print_Titles___0">#REF!</definedName>
    <definedName name="Print_Titles___0___0" localSheetId="2">#REF!</definedName>
    <definedName name="Print_Titles___0___0" localSheetId="3">#REF!</definedName>
    <definedName name="Print_Titles___0___0">#REF!</definedName>
    <definedName name="PRINT_TITLES_MI" localSheetId="2">#REF!</definedName>
    <definedName name="PRINT_TITLES_MI" localSheetId="3">#REF!</definedName>
    <definedName name="PRINT_TITLES_MI" localSheetId="0">#REF!</definedName>
    <definedName name="PRINT_TITLES_MI" localSheetId="1">#REF!</definedName>
    <definedName name="PRINT_TITLES_MI">#REF!</definedName>
    <definedName name="printarea" localSheetId="2">#REF!</definedName>
    <definedName name="printarea" localSheetId="3">#REF!</definedName>
    <definedName name="printarea" localSheetId="0">#REF!</definedName>
    <definedName name="printarea" localSheetId="1">#REF!</definedName>
    <definedName name="printarea">#REF!</definedName>
    <definedName name="prod">[47]prod!$A$1:$C$187</definedName>
    <definedName name="PRODNPARAMETRES" localSheetId="2">#REF!</definedName>
    <definedName name="PRODNPARAMETRES" localSheetId="3">#REF!</definedName>
    <definedName name="PRODNPARAMETRES" localSheetId="0">#REF!</definedName>
    <definedName name="PRODNPARAMETRES" localSheetId="1">#REF!</definedName>
    <definedName name="PRODNPARAMETRES">#REF!</definedName>
    <definedName name="PROFIT" localSheetId="2">#REF!</definedName>
    <definedName name="PROFIT" localSheetId="3">#REF!</definedName>
    <definedName name="PROFIT" localSheetId="0">#REF!</definedName>
    <definedName name="PROFIT" localSheetId="1">#REF!</definedName>
    <definedName name="PROFIT">#REF!</definedName>
    <definedName name="Profit_and_Loss" localSheetId="2">#REF!</definedName>
    <definedName name="Profit_and_Loss" localSheetId="3">#REF!</definedName>
    <definedName name="Profit_and_Loss">#REF!</definedName>
    <definedName name="profit6" localSheetId="2">#REF!</definedName>
    <definedName name="profit6" localSheetId="3">#REF!</definedName>
    <definedName name="profit6" localSheetId="0">#REF!</definedName>
    <definedName name="profit6" localSheetId="1">#REF!</definedName>
    <definedName name="profit6">#REF!</definedName>
    <definedName name="PROFITABILITY" localSheetId="2">#REF!</definedName>
    <definedName name="PROFITABILITY" localSheetId="3">#REF!</definedName>
    <definedName name="PROFITABILITY" localSheetId="0">#REF!</definedName>
    <definedName name="PROFITABILITY" localSheetId="1">#REF!</definedName>
    <definedName name="PROFITABILITY">#REF!</definedName>
    <definedName name="prog">[10]prg!$A$1:$B$1051</definedName>
    <definedName name="Program" localSheetId="2">#REF!</definedName>
    <definedName name="Program" localSheetId="3">#REF!</definedName>
    <definedName name="Program" localSheetId="0">#REF!</definedName>
    <definedName name="Program" localSheetId="1">#REF!</definedName>
    <definedName name="Program">#REF!</definedName>
    <definedName name="projectname">[82]INI!$B$6</definedName>
    <definedName name="PRT" localSheetId="2">#REF!</definedName>
    <definedName name="PRT" localSheetId="3">#REF!</definedName>
    <definedName name="PRT" localSheetId="0">#REF!</definedName>
    <definedName name="PRT" localSheetId="1">#REF!</definedName>
    <definedName name="PRT">#REF!</definedName>
    <definedName name="psb">[57]PARAMETERS!$E$3</definedName>
    <definedName name="pt.3" localSheetId="2">#REF!</definedName>
    <definedName name="pt.3" localSheetId="3">#REF!</definedName>
    <definedName name="pt.3" localSheetId="0">#REF!</definedName>
    <definedName name="pt.3" localSheetId="1">#REF!</definedName>
    <definedName name="pt.3">#REF!</definedName>
    <definedName name="py">[35]para!$A$7</definedName>
    <definedName name="Q" localSheetId="2">#REF!</definedName>
    <definedName name="Q" localSheetId="3">#REF!</definedName>
    <definedName name="Q" localSheetId="0">#REF!</definedName>
    <definedName name="Q" localSheetId="1">#REF!</definedName>
    <definedName name="Q">#REF!</definedName>
    <definedName name="qai">#N/A</definedName>
    <definedName name="qq" localSheetId="2" hidden="1">{#N/A,#N/A,FALSE,"COVER1.XLS ";#N/A,#N/A,FALSE,"RACT1.XLS";#N/A,#N/A,FALSE,"RACT2.XLS";#N/A,#N/A,FALSE,"ECCMP";#N/A,#N/A,FALSE,"WELDER.XLS"}</definedName>
    <definedName name="qq" localSheetId="3"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2">#REF!</definedName>
    <definedName name="R_" localSheetId="3">#REF!</definedName>
    <definedName name="R_" localSheetId="0">#REF!</definedName>
    <definedName name="R_" localSheetId="1">#REF!</definedName>
    <definedName name="R_">#REF!</definedName>
    <definedName name="R_Factor" localSheetId="2">#REF!</definedName>
    <definedName name="R_Factor" localSheetId="3">#REF!</definedName>
    <definedName name="R_Factor">#REF!</definedName>
    <definedName name="ra">[54]prg!$A$1:$B$1063</definedName>
    <definedName name="Ratnagiri" localSheetId="2">#REF!</definedName>
    <definedName name="Ratnagiri" localSheetId="3">#REF!</definedName>
    <definedName name="Ratnagiri" localSheetId="0">#REF!</definedName>
    <definedName name="Ratnagiri" localSheetId="1">#REF!</definedName>
    <definedName name="Ratnagiri">#REF!</definedName>
    <definedName name="ravi" localSheetId="2">#REF!</definedName>
    <definedName name="ravi" localSheetId="3">#REF!</definedName>
    <definedName name="ravi">#REF!</definedName>
    <definedName name="RawData" localSheetId="2">#REF!</definedName>
    <definedName name="RawData" localSheetId="3">#REF!</definedName>
    <definedName name="RawData">#REF!</definedName>
    <definedName name="Rdate">[83]Conditions!$B$6</definedName>
    <definedName name="RDN" localSheetId="2" hidden="1">{#N/A,#N/A,FALSE,"COVER.XLS";#N/A,#N/A,FALSE,"RACT1.XLS";#N/A,#N/A,FALSE,"RACT2.XLS";#N/A,#N/A,FALSE,"ECCMP";#N/A,#N/A,FALSE,"WELDER.XLS"}</definedName>
    <definedName name="RDN" localSheetId="3" hidden="1">{#N/A,#N/A,FALSE,"COVER.XLS";#N/A,#N/A,FALSE,"RACT1.XLS";#N/A,#N/A,FALSE,"RACT2.XLS";#N/A,#N/A,FALSE,"ECCMP";#N/A,#N/A,FALSE,"WELDER.XLS"}</definedName>
    <definedName name="RDN" hidden="1">{#N/A,#N/A,FALSE,"COVER.XLS";#N/A,#N/A,FALSE,"RACT1.XLS";#N/A,#N/A,FALSE,"RACT2.XLS";#N/A,#N/A,FALSE,"ECCMP";#N/A,#N/A,FALSE,"WELDER.XLS"}</definedName>
    <definedName name="RECEIVABLES" localSheetId="2">#REF!</definedName>
    <definedName name="RECEIVABLES" localSheetId="3">#REF!</definedName>
    <definedName name="RECEIVABLES" localSheetId="0">#REF!</definedName>
    <definedName name="RECEIVABLES" localSheetId="1">#REF!</definedName>
    <definedName name="RECEIVABLES">#REF!</definedName>
    <definedName name="receivables8" localSheetId="2">#REF!</definedName>
    <definedName name="receivables8" localSheetId="3">#REF!</definedName>
    <definedName name="receivables8" localSheetId="0">#REF!</definedName>
    <definedName name="receivables8" localSheetId="1">#REF!</definedName>
    <definedName name="receivables8">#REF!</definedName>
    <definedName name="Repodate">'[63]Main Cover'!$F$12</definedName>
    <definedName name="res" localSheetId="2" hidden="1">{#N/A,#N/A,FALSE,"COVER1.XLS ";#N/A,#N/A,FALSE,"RACT1.XLS";#N/A,#N/A,FALSE,"RACT2.XLS";#N/A,#N/A,FALSE,"ECCMP";#N/A,#N/A,FALSE,"WELDER.XLS"}</definedName>
    <definedName name="res" localSheetId="3" hidden="1">{#N/A,#N/A,FALSE,"COVER1.XLS ";#N/A,#N/A,FALSE,"RACT1.XLS";#N/A,#N/A,FALSE,"RACT2.XLS";#N/A,#N/A,FALSE,"ECCMP";#N/A,#N/A,FALSE,"WELDER.XLS"}</definedName>
    <definedName name="res" hidden="1">{#N/A,#N/A,FALSE,"COVER1.XLS ";#N/A,#N/A,FALSE,"RACT1.XLS";#N/A,#N/A,FALSE,"RACT2.XLS";#N/A,#N/A,FALSE,"ECCMP";#N/A,#N/A,FALSE,"WELDER.XLS"}</definedName>
    <definedName name="res_sum" localSheetId="2" hidden="1">{#N/A,#N/A,FALSE,"COVER1.XLS ";#N/A,#N/A,FALSE,"RACT1.XLS";#N/A,#N/A,FALSE,"RACT2.XLS";#N/A,#N/A,FALSE,"ECCMP";#N/A,#N/A,FALSE,"WELDER.XLS"}</definedName>
    <definedName name="res_sum" localSheetId="3"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2">#REF!</definedName>
    <definedName name="Residual_difference" localSheetId="3">#REF!</definedName>
    <definedName name="Residual_difference">#REF!</definedName>
    <definedName name="REVENUECUM" localSheetId="2">#REF!</definedName>
    <definedName name="REVENUECUM" localSheetId="3">#REF!</definedName>
    <definedName name="REVENUECUM" localSheetId="0">#REF!</definedName>
    <definedName name="REVENUECUM" localSheetId="1">#REF!</definedName>
    <definedName name="REVENUECUM">#REF!</definedName>
    <definedName name="REVENUEQTR" localSheetId="2">#REF!</definedName>
    <definedName name="REVENUEQTR" localSheetId="3">#REF!</definedName>
    <definedName name="REVENUEQTR" localSheetId="0">#REF!</definedName>
    <definedName name="REVENUEQTR" localSheetId="1">#REF!</definedName>
    <definedName name="REVENUEQTR">#REF!</definedName>
    <definedName name="revenueqtr3" localSheetId="2">#REF!</definedName>
    <definedName name="revenueqtr3" localSheetId="3">#REF!</definedName>
    <definedName name="revenueqtr3" localSheetId="0">#REF!</definedName>
    <definedName name="revenueqtr3" localSheetId="1">#REF!</definedName>
    <definedName name="revenueqtr3">#REF!</definedName>
    <definedName name="rg" localSheetId="2" hidden="1">{#N/A,#N/A,FALSE,"str_title";#N/A,#N/A,FALSE,"SUM";#N/A,#N/A,FALSE,"Scope";#N/A,#N/A,FALSE,"PIE-Jn";#N/A,#N/A,FALSE,"PIE-Jn_Hz";#N/A,#N/A,FALSE,"Liq_Plan";#N/A,#N/A,FALSE,"S_Curve";#N/A,#N/A,FALSE,"Liq_Prof";#N/A,#N/A,FALSE,"Man_Pwr";#N/A,#N/A,FALSE,"Man_Prof"}</definedName>
    <definedName name="rg" localSheetId="3"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[38]INFO!$B$5</definedName>
    <definedName name="Risk" localSheetId="2">#REF!</definedName>
    <definedName name="Risk" localSheetId="3">#REF!</definedName>
    <definedName name="Risk" localSheetId="0">#REF!</definedName>
    <definedName name="Risk" localSheetId="1">#REF!</definedName>
    <definedName name="Risk">#REF!</definedName>
    <definedName name="RJJR" localSheetId="2">#REF!</definedName>
    <definedName name="RJJR" localSheetId="3">#REF!</definedName>
    <definedName name="RJJR">#REF!</definedName>
    <definedName name="RMPRICE" localSheetId="2">#REF!</definedName>
    <definedName name="RMPRICE" localSheetId="3">#REF!</definedName>
    <definedName name="RMPRICE" localSheetId="0">#REF!</definedName>
    <definedName name="RMPRICE" localSheetId="1">#REF!</definedName>
    <definedName name="RMPRICE">#REF!</definedName>
    <definedName name="RMPRICES" localSheetId="2">#REF!</definedName>
    <definedName name="RMPRICES" localSheetId="3">#REF!</definedName>
    <definedName name="RMPRICES" localSheetId="0">#REF!</definedName>
    <definedName name="RMPRICES" localSheetId="1">#REF!</definedName>
    <definedName name="RMPRICES">#REF!</definedName>
    <definedName name="ro">[84]M!$C$54</definedName>
    <definedName name="rr" localSheetId="3">[85]!nopat/[85]!capital</definedName>
    <definedName name="rr" localSheetId="0">[85]!nopat/[85]!capital</definedName>
    <definedName name="rr" localSheetId="1">[85]!nopat/[85]!capital</definedName>
    <definedName name="rr">[85]!nopat/[85]!capital</definedName>
    <definedName name="rradj" localSheetId="3">[85]!nopatadj/[85]!capitaladj</definedName>
    <definedName name="rradj" localSheetId="0">[85]!nopatadj/[85]!capitaladj</definedName>
    <definedName name="rradj" localSheetId="1">[85]!nopatadj/[85]!capitaladj</definedName>
    <definedName name="rradj">[85]!nopatadj/[85]!capitaladj</definedName>
    <definedName name="rrdsa" localSheetId="2" hidden="1">{#N/A,#N/A,FALSE,"consu_cover";#N/A,#N/A,FALSE,"consu_strategy";#N/A,#N/A,FALSE,"consu_flow";#N/A,#N/A,FALSE,"Summary_reqmt";#N/A,#N/A,FALSE,"field_ppg";#N/A,#N/A,FALSE,"ppg_shop";#N/A,#N/A,FALSE,"strl";#N/A,#N/A,FALSE,"tankages";#N/A,#N/A,FALSE,"gases"}</definedName>
    <definedName name="rrdsa" localSheetId="3"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V" localSheetId="2">[86]Payroll!#REF!</definedName>
    <definedName name="RSV" localSheetId="3">[86]Payroll!#REF!</definedName>
    <definedName name="RSV">[86]Payroll!#REF!</definedName>
    <definedName name="RW" localSheetId="2">[2]CON!#REF!</definedName>
    <definedName name="RW" localSheetId="3">[2]CON!#REF!</definedName>
    <definedName name="RW" localSheetId="0">[2]CON!#REF!</definedName>
    <definedName name="RW" localSheetId="1">[2]CON!#REF!</definedName>
    <definedName name="RW">[2]CON!#REF!</definedName>
    <definedName name="rwere" localSheetId="2" hidden="1">{#N/A,#N/A,FALSE,"COVER1.XLS ";#N/A,#N/A,FALSE,"RACT1.XLS";#N/A,#N/A,FALSE,"RACT2.XLS";#N/A,#N/A,FALSE,"ECCMP";#N/A,#N/A,FALSE,"WELDER.XLS"}</definedName>
    <definedName name="rwere" localSheetId="3"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2">#REF!</definedName>
    <definedName name="S_AcctDes" localSheetId="3">#REF!</definedName>
    <definedName name="S_AcctDes">#REF!</definedName>
    <definedName name="S_Adjust" localSheetId="2">#REF!</definedName>
    <definedName name="S_Adjust" localSheetId="3">#REF!</definedName>
    <definedName name="S_Adjust">#REF!</definedName>
    <definedName name="S_Adjust_Data" localSheetId="2">#REF!</definedName>
    <definedName name="S_Adjust_Data" localSheetId="3">#REF!</definedName>
    <definedName name="S_Adjust_Data">#REF!</definedName>
    <definedName name="S_Adjust_GT" localSheetId="2">#REF!</definedName>
    <definedName name="S_Adjust_GT" localSheetId="3">#REF!</definedName>
    <definedName name="S_Adjust_GT">#REF!</definedName>
    <definedName name="S_AJE_Tot" localSheetId="2">#REF!</definedName>
    <definedName name="S_AJE_Tot" localSheetId="3">#REF!</definedName>
    <definedName name="S_AJE_Tot">#REF!</definedName>
    <definedName name="S_AJE_Tot_Data" localSheetId="2">#REF!</definedName>
    <definedName name="S_AJE_Tot_Data" localSheetId="3">#REF!</definedName>
    <definedName name="S_AJE_Tot_Data">#REF!</definedName>
    <definedName name="S_AJE_Tot_GT" localSheetId="2">#REF!</definedName>
    <definedName name="S_AJE_Tot_GT" localSheetId="3">#REF!</definedName>
    <definedName name="S_AJE_Tot_GT">#REF!</definedName>
    <definedName name="S_CompNum" localSheetId="2">#REF!</definedName>
    <definedName name="S_CompNum" localSheetId="3">#REF!</definedName>
    <definedName name="S_CompNum">#REF!</definedName>
    <definedName name="S_CY_Beg" localSheetId="2">#REF!</definedName>
    <definedName name="S_CY_Beg" localSheetId="3">#REF!</definedName>
    <definedName name="S_CY_Beg">#REF!</definedName>
    <definedName name="S_CY_Beg_Data" localSheetId="2">#REF!</definedName>
    <definedName name="S_CY_Beg_Data" localSheetId="3">#REF!</definedName>
    <definedName name="S_CY_Beg_Data">#REF!</definedName>
    <definedName name="S_CY_Beg_GT" localSheetId="2">#REF!</definedName>
    <definedName name="S_CY_Beg_GT" localSheetId="3">#REF!</definedName>
    <definedName name="S_CY_Beg_GT">#REF!</definedName>
    <definedName name="S_CY_End" localSheetId="2">#REF!</definedName>
    <definedName name="S_CY_End" localSheetId="3">#REF!</definedName>
    <definedName name="S_CY_End">#REF!</definedName>
    <definedName name="S_CY_End_Data" localSheetId="2">#REF!</definedName>
    <definedName name="S_CY_End_Data" localSheetId="3">#REF!</definedName>
    <definedName name="S_CY_End_Data">#REF!</definedName>
    <definedName name="S_CY_End_GT" localSheetId="2">#REF!</definedName>
    <definedName name="S_CY_End_GT" localSheetId="3">#REF!</definedName>
    <definedName name="S_CY_End_GT">#REF!</definedName>
    <definedName name="S_Diff_Amt" localSheetId="2">#REF!</definedName>
    <definedName name="S_Diff_Amt" localSheetId="3">#REF!</definedName>
    <definedName name="S_Diff_Amt">#REF!</definedName>
    <definedName name="S_Diff_Pct" localSheetId="2">#REF!</definedName>
    <definedName name="S_Diff_Pct" localSheetId="3">#REF!</definedName>
    <definedName name="S_Diff_Pct">#REF!</definedName>
    <definedName name="S_GrpNum" localSheetId="2">#REF!</definedName>
    <definedName name="S_GrpNum" localSheetId="3">#REF!</definedName>
    <definedName name="S_GrpNum">#REF!</definedName>
    <definedName name="S_Headings" localSheetId="2">#REF!</definedName>
    <definedName name="S_Headings" localSheetId="3">#REF!</definedName>
    <definedName name="S_Headings">#REF!</definedName>
    <definedName name="S_KeyValue" localSheetId="2">#REF!</definedName>
    <definedName name="S_KeyValue" localSheetId="3">#REF!</definedName>
    <definedName name="S_KeyValue">#REF!</definedName>
    <definedName name="S_PY_End" localSheetId="2">#REF!</definedName>
    <definedName name="S_PY_End" localSheetId="3">#REF!</definedName>
    <definedName name="S_PY_End">#REF!</definedName>
    <definedName name="S_PY_End_Data" localSheetId="2">#REF!</definedName>
    <definedName name="S_PY_End_Data" localSheetId="3">#REF!</definedName>
    <definedName name="S_PY_End_Data">#REF!</definedName>
    <definedName name="S_PY_End_GT" localSheetId="2">#REF!</definedName>
    <definedName name="S_PY_End_GT" localSheetId="3">#REF!</definedName>
    <definedName name="S_PY_End_GT">#REF!</definedName>
    <definedName name="S_RJE_Tot" localSheetId="2">#REF!</definedName>
    <definedName name="S_RJE_Tot" localSheetId="3">#REF!</definedName>
    <definedName name="S_RJE_Tot">#REF!</definedName>
    <definedName name="S_RJE_Tot_Data" localSheetId="2">#REF!</definedName>
    <definedName name="S_RJE_Tot_Data" localSheetId="3">#REF!</definedName>
    <definedName name="S_RJE_Tot_Data">#REF!</definedName>
    <definedName name="S_RJE_Tot_GT" localSheetId="2">#REF!</definedName>
    <definedName name="S_RJE_Tot_GT" localSheetId="3">#REF!</definedName>
    <definedName name="S_RJE_Tot_GT">#REF!</definedName>
    <definedName name="S_RowNum" localSheetId="2">#REF!</definedName>
    <definedName name="S_RowNum" localSheetId="3">#REF!</definedName>
    <definedName name="S_RowNum">#REF!</definedName>
    <definedName name="saf">#N/A</definedName>
    <definedName name="safa">#N/A</definedName>
    <definedName name="sag">[50]factors!$C$23</definedName>
    <definedName name="sagdhag" localSheetId="2" hidden="1">{#N/A,#N/A,FALSE,"COVER1.XLS ";#N/A,#N/A,FALSE,"RACT1.XLS";#N/A,#N/A,FALSE,"RACT2.XLS";#N/A,#N/A,FALSE,"ECCMP";#N/A,#N/A,FALSE,"WELDER.XLS"}</definedName>
    <definedName name="sagdhag" localSheetId="3" hidden="1">{#N/A,#N/A,FALSE,"COVER1.XLS ";#N/A,#N/A,FALSE,"RACT1.XLS";#N/A,#N/A,FALSE,"RACT2.XLS";#N/A,#N/A,FALSE,"ECCMP";#N/A,#N/A,FALSE,"WELDER.XLS"}</definedName>
    <definedName name="sagdhag" hidden="1">{#N/A,#N/A,FALSE,"COVER1.XLS ";#N/A,#N/A,FALSE,"RACT1.XLS";#N/A,#N/A,FALSE,"RACT2.XLS";#N/A,#N/A,FALSE,"ECCMP";#N/A,#N/A,FALSE,"WELDER.XLS"}</definedName>
    <definedName name="SAL" localSheetId="2">[14]ASSETS!#REF!</definedName>
    <definedName name="SAL" localSheetId="3">[14]ASSETS!#REF!</definedName>
    <definedName name="SAL">[14]ASSETS!#REF!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[84]M!$C$53</definedName>
    <definedName name="SCH_DEP_1" localSheetId="2">#REF!</definedName>
    <definedName name="SCH_DEP_1" localSheetId="3">#REF!</definedName>
    <definedName name="SCH_DEP_1" localSheetId="0">#REF!</definedName>
    <definedName name="SCH_DEP_1" localSheetId="1">#REF!</definedName>
    <definedName name="SCH_DEP_1">#REF!</definedName>
    <definedName name="SCH_DEP_2" localSheetId="2">#REF!</definedName>
    <definedName name="SCH_DEP_2" localSheetId="3">#REF!</definedName>
    <definedName name="SCH_DEP_2" localSheetId="0">#REF!</definedName>
    <definedName name="SCH_DEP_2" localSheetId="1">#REF!</definedName>
    <definedName name="SCH_DEP_2">#REF!</definedName>
    <definedName name="SCH_DEP_3" localSheetId="2">#REF!</definedName>
    <definedName name="SCH_DEP_3" localSheetId="3">#REF!</definedName>
    <definedName name="SCH_DEP_3" localSheetId="0">#REF!</definedName>
    <definedName name="SCH_DEP_3" localSheetId="1">#REF!</definedName>
    <definedName name="SCH_DEP_3">#REF!</definedName>
    <definedName name="SCHDF">[78]SCHDF1!$A$11:$G$245</definedName>
    <definedName name="Sched_Pay" localSheetId="2">#REF!</definedName>
    <definedName name="Sched_Pay" localSheetId="3">#REF!</definedName>
    <definedName name="Sched_Pay">#REF!</definedName>
    <definedName name="SCHEDULE_12___PURCHASES" localSheetId="2">'[87]S-8 to 14'!#REF!</definedName>
    <definedName name="SCHEDULE_12___PURCHASES" localSheetId="3">'[87]S-8 to 14'!#REF!</definedName>
    <definedName name="SCHEDULE_12___PURCHASES">'[87]S-8 to 14'!#REF!</definedName>
    <definedName name="SCHEDULE_4___UNSECURED_LOANS" localSheetId="2">'[87]S-1,2,3,6,7'!#REF!</definedName>
    <definedName name="SCHEDULE_4___UNSECURED_LOANS" localSheetId="3">'[87]S-1,2,3,6,7'!#REF!</definedName>
    <definedName name="SCHEDULE_4___UNSECURED_LOANS">'[87]S-1,2,3,6,7'!#REF!</definedName>
    <definedName name="SCHEDULE_6___INVESTMENTS" localSheetId="2">#REF!</definedName>
    <definedName name="SCHEDULE_6___INVESTMENTS" localSheetId="3">#REF!</definedName>
    <definedName name="SCHEDULE_6___INVESTMENTS">#REF!</definedName>
    <definedName name="Scheduled_Extra_Payments" localSheetId="2">#REF!</definedName>
    <definedName name="Scheduled_Extra_Payments" localSheetId="3">#REF!</definedName>
    <definedName name="Scheduled_Extra_Payments">#REF!</definedName>
    <definedName name="Scheduled_Interest_Rate" localSheetId="2">#REF!</definedName>
    <definedName name="Scheduled_Interest_Rate" localSheetId="3">#REF!</definedName>
    <definedName name="Scheduled_Interest_Rate">#REF!</definedName>
    <definedName name="Scheduled_Monthly_Payment" localSheetId="2">#REF!</definedName>
    <definedName name="Scheduled_Monthly_Payment" localSheetId="3">#REF!</definedName>
    <definedName name="Scheduled_Monthly_Payment">#REF!</definedName>
    <definedName name="sdaf">#N/A</definedName>
    <definedName name="sddd">#N/A</definedName>
    <definedName name="sddss">#N/A</definedName>
    <definedName name="sdf" localSheetId="2" hidden="1">{#N/A,#N/A,FALSE,"COVER.XLS";#N/A,#N/A,FALSE,"RACT1.XLS";#N/A,#N/A,FALSE,"RACT2.XLS";#N/A,#N/A,FALSE,"ECCMP";#N/A,#N/A,FALSE,"WELDER.XLS"}</definedName>
    <definedName name="sdf" localSheetId="3"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'[44]R - Seats Requirement'!$S$6:$S$207</definedName>
    <definedName name="Seatsr">'[44]Seat Data'!$B$6:$F$61</definedName>
    <definedName name="SECONDARYSALESPERFORMANCE" localSheetId="2">#REF!</definedName>
    <definedName name="SECONDARYSALESPERFORMANCE" localSheetId="3">#REF!</definedName>
    <definedName name="SECONDARYSALESPERFORMANCE" localSheetId="0">#REF!</definedName>
    <definedName name="SECONDARYSALESPERFORMANCE" localSheetId="1">#REF!</definedName>
    <definedName name="SECONDARYSALESPERFORMANCE">#REF!</definedName>
    <definedName name="seema_conv">[88]Sheet2!$AG$5:$AH$28</definedName>
    <definedName name="SEEMA_HRA">[74]B!$Q$5:$R$45</definedName>
    <definedName name="SEEMA_NEWS">[74]B!$E$5:$F$27</definedName>
    <definedName name="SEEMA_TEL">[74]B!$H$5:$I$27</definedName>
    <definedName name="Select_all" localSheetId="2">#REF!</definedName>
    <definedName name="Select_all" localSheetId="3">#REF!</definedName>
    <definedName name="Select_all">#REF!</definedName>
    <definedName name="sencount" hidden="1">1</definedName>
    <definedName name="sheet1">'[89]Achievements_Highlights '!$B$3</definedName>
    <definedName name="sheet10">'[89]MTTR-Headend'!$A$1</definedName>
    <definedName name="sheet11">'[89]PM_Action '!$A$1</definedName>
    <definedName name="sheet15">'[89]PE Status'!$A$1</definedName>
    <definedName name="sheet16">[89]Inventory!$A$1</definedName>
    <definedName name="sheet2">'[89]Major Events '!$B$3</definedName>
    <definedName name="sheet3">'[89]Crtitical Issues'!$B$2</definedName>
    <definedName name="sheet4">[89]RIP!$A$2</definedName>
    <definedName name="sheet5">'[89]Fault Statistics'!$A$2</definedName>
    <definedName name="sheet8">'[89]Ageing_Pending_ CLeared'!$A$2</definedName>
    <definedName name="sheet9">'[89]Fault Cleared After 24Hrs'!$A$2</definedName>
    <definedName name="shelf_1_fixed">[90]Equipment!$F$41</definedName>
    <definedName name="shelf_1A_var">[90]Equipment!$F$54</definedName>
    <definedName name="shelf_1B_fixed">[90]Equipment!$F$61</definedName>
    <definedName name="shelf_1B_var">[90]Equipment!$F$74</definedName>
    <definedName name="shelf_1C_fixed">[90]Equipment!$F$81</definedName>
    <definedName name="shelf_1C_var">[90]Equipment!$F$94</definedName>
    <definedName name="shelf_1D_fixed">[90]Equipment!$F$101</definedName>
    <definedName name="shelf_1D_var">[90]Equipment!$F$114</definedName>
    <definedName name="shelf_1E_fixed">[90]Equipment!$F$121</definedName>
    <definedName name="shelf_1E_var">[90]Equipment!$F$134</definedName>
    <definedName name="shelf_IIIA_fixed">[90]Equipment!$F$249</definedName>
    <definedName name="shelf_IIIA_var">[90]Equipment!$F$262</definedName>
    <definedName name="shelf_IIIB_fixed">[90]Equipment!$F$269</definedName>
    <definedName name="shelf_IIIB_var">[90]Equipment!$F$282</definedName>
    <definedName name="shelf_IIIC_fixed">[90]Equipment!$F$289</definedName>
    <definedName name="shelf_IIIC_var">[90]Equipment!$F$302</definedName>
    <definedName name="shelf_IIID_fixed">[90]Equipment!$F$309</definedName>
    <definedName name="shelf_IIID_var">[90]Equipment!$F$322</definedName>
    <definedName name="shelf_IIIE_fixed">[90]Equipment!$F$329</definedName>
    <definedName name="shelf_IIIE_var">[90]Equipment!$F$342</definedName>
    <definedName name="shelf_IVA_fixed">[90]Equipment!$F$353</definedName>
    <definedName name="shelf_IVA_var">[90]Equipment!$F$366</definedName>
    <definedName name="shelf_IVB_fixed">[90]Equipment!$F$373</definedName>
    <definedName name="shelf_IVB_var">[90]Equipment!$F$386</definedName>
    <definedName name="shelf_IVC_fixed">[90]Equipment!$F$393</definedName>
    <definedName name="shelf_IVC_var">[90]Equipment!$F$406</definedName>
    <definedName name="shelf_IVD_fixed">[90]Equipment!$F$413</definedName>
    <definedName name="shelf_IVD_var">[90]Equipment!$F$426</definedName>
    <definedName name="shelf_IVE_fixed">[90]Equipment!$F$433</definedName>
    <definedName name="shelf_IVE_var">[90]Equipment!$F$446</definedName>
    <definedName name="Shift">'[44]R - Seats Requirement'!$S1048376:$S1048576</definedName>
    <definedName name="short" localSheetId="2" hidden="1">{#N/A,#N/A,FALSE,"COVER1.XLS ";#N/A,#N/A,FALSE,"RACT1.XLS";#N/A,#N/A,FALSE,"RACT2.XLS";#N/A,#N/A,FALSE,"ECCMP";#N/A,#N/A,FALSE,"WELDER.XLS"}</definedName>
    <definedName name="short" localSheetId="3" hidden="1">{#N/A,#N/A,FALSE,"COVER1.XLS ";#N/A,#N/A,FALSE,"RACT1.XLS";#N/A,#N/A,FALSE,"RACT2.XLS";#N/A,#N/A,FALSE,"ECCMP";#N/A,#N/A,FALSE,"WELDER.XLS"}</definedName>
    <definedName name="short" hidden="1">{#N/A,#N/A,FALSE,"COVER1.XLS ";#N/A,#N/A,FALSE,"RACT1.XLS";#N/A,#N/A,FALSE,"RACT2.XLS";#N/A,#N/A,FALSE,"ECCMP";#N/A,#N/A,FALSE,"WELDER.XLS"}</definedName>
    <definedName name="SortRange">[91]Sheet1!$A$2:$Q$118</definedName>
    <definedName name="ss">#N/A</definedName>
    <definedName name="sss" localSheetId="2"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2">#REF!</definedName>
    <definedName name="STICKY" localSheetId="3">#REF!</definedName>
    <definedName name="STICKY" localSheetId="0">#REF!</definedName>
    <definedName name="STICKY" localSheetId="1">#REF!</definedName>
    <definedName name="STICKY">#REF!</definedName>
    <definedName name="storage_income">[92]Assumptions!$M$74</definedName>
    <definedName name="storage_tanks_rep_year">[92]Depreciation!$C$137</definedName>
    <definedName name="SUBCUR">[78]SCHDF1!$A$310:$E$401</definedName>
    <definedName name="succ" localSheetId="2" hidden="1">{#N/A,#N/A,FALSE,"COVER1.XLS ";#N/A,#N/A,FALSE,"RACT1.XLS";#N/A,#N/A,FALSE,"RACT2.XLS";#N/A,#N/A,FALSE,"ECCMP";#N/A,#N/A,FALSE,"WELDER.XLS"}</definedName>
    <definedName name="succ" localSheetId="3"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[50]factors!$C$4</definedName>
    <definedName name="T" localSheetId="2">#REF!</definedName>
    <definedName name="T" localSheetId="3">#REF!</definedName>
    <definedName name="T" localSheetId="0">#REF!</definedName>
    <definedName name="T" localSheetId="1">#REF!</definedName>
    <definedName name="T">#REF!</definedName>
    <definedName name="table">'[93]DETAIL SHEET'!$L$10:$BA$55</definedName>
    <definedName name="tax">[55]Assumptions!$B$10</definedName>
    <definedName name="temp" localSheetId="2" hidden="1">#REF!</definedName>
    <definedName name="temp" localSheetId="3" hidden="1">#REF!</definedName>
    <definedName name="temp" localSheetId="0" hidden="1">#REF!</definedName>
    <definedName name="temp" hidden="1">#REF!</definedName>
    <definedName name="test" localSheetId="2" hidden="1">{#N/A,#N/A,FALSE,"COVER1.XLS ";#N/A,#N/A,FALSE,"RACT1.XLS";#N/A,#N/A,FALSE,"RACT2.XLS";#N/A,#N/A,FALSE,"ECCMP";#N/A,#N/A,FALSE,"WELDER.XLS"}</definedName>
    <definedName name="test" localSheetId="3" hidden="1">{#N/A,#N/A,FALSE,"COVER1.XLS ";#N/A,#N/A,FALSE,"RACT1.XLS";#N/A,#N/A,FALSE,"RACT2.XLS";#N/A,#N/A,FALSE,"ECCMP";#N/A,#N/A,FALSE,"WELDER.XLS"}</definedName>
    <definedName name="test" hidden="1">{#N/A,#N/A,FALSE,"COVER1.XLS ";#N/A,#N/A,FALSE,"RACT1.XLS";#N/A,#N/A,FALSE,"RACT2.XLS";#N/A,#N/A,FALSE,"ECCMP";#N/A,#N/A,FALSE,"WELDER.XLS"}</definedName>
    <definedName name="TEST0" localSheetId="2">#REF!</definedName>
    <definedName name="TEST0" localSheetId="3">#REF!</definedName>
    <definedName name="TEST0">#REF!</definedName>
    <definedName name="TESTHKEY" localSheetId="2">#REF!</definedName>
    <definedName name="TESTHKEY" localSheetId="3">#REF!</definedName>
    <definedName name="TESTHKEY">#REF!</definedName>
    <definedName name="TESTKEYS" localSheetId="2">#REF!</definedName>
    <definedName name="TESTKEYS" localSheetId="3">#REF!</definedName>
    <definedName name="TESTKEYS">#REF!</definedName>
    <definedName name="TESTVKEY" localSheetId="2">#REF!</definedName>
    <definedName name="TESTVKEY" localSheetId="3">#REF!</definedName>
    <definedName name="TESTVKEY">#REF!</definedName>
    <definedName name="TextRefCopy1" localSheetId="2">#REF!</definedName>
    <definedName name="TextRefCopy1" localSheetId="3">#REF!</definedName>
    <definedName name="TextRefCopy1">#REF!</definedName>
    <definedName name="TextRefCopy2" localSheetId="2">#REF!</definedName>
    <definedName name="TextRefCopy2" localSheetId="3">#REF!</definedName>
    <definedName name="TextRefCopy2">#REF!</definedName>
    <definedName name="TextRefCopy3" localSheetId="2">#REF!</definedName>
    <definedName name="TextRefCopy3" localSheetId="3">#REF!</definedName>
    <definedName name="TextRefCopy3">#REF!</definedName>
    <definedName name="TextRefCopy4" localSheetId="2">#REF!</definedName>
    <definedName name="TextRefCopy4" localSheetId="3">#REF!</definedName>
    <definedName name="TextRefCopy4">#REF!</definedName>
    <definedName name="TextRefCopy5" localSheetId="2">#REF!</definedName>
    <definedName name="TextRefCopy5" localSheetId="3">#REF!</definedName>
    <definedName name="TextRefCopy5">#REF!</definedName>
    <definedName name="TextRefCopy6" localSheetId="2">#REF!</definedName>
    <definedName name="TextRefCopy6" localSheetId="3">#REF!</definedName>
    <definedName name="TextRefCopy6">#REF!</definedName>
    <definedName name="TextRefCopy7" localSheetId="2">#REF!</definedName>
    <definedName name="TextRefCopy7" localSheetId="3">#REF!</definedName>
    <definedName name="TextRefCopy7">#REF!</definedName>
    <definedName name="TextRefCopy8" localSheetId="2">#REF!</definedName>
    <definedName name="TextRefCopy8" localSheetId="3">#REF!</definedName>
    <definedName name="TextRefCopy8">#REF!</definedName>
    <definedName name="TextRefCopy9" localSheetId="2">#REF!</definedName>
    <definedName name="TextRefCopy9" localSheetId="3">#REF!</definedName>
    <definedName name="TextRefCopy9">#REF!</definedName>
    <definedName name="TextRefCopyRangeCount" hidden="1">1</definedName>
    <definedName name="th">[94]register!$A$1:$AS$52</definedName>
    <definedName name="Thane" localSheetId="2">#REF!</definedName>
    <definedName name="Thane" localSheetId="3">#REF!</definedName>
    <definedName name="Thane" localSheetId="0">#REF!</definedName>
    <definedName name="Thane" localSheetId="1">#REF!</definedName>
    <definedName name="Thane">#REF!</definedName>
    <definedName name="Threshold" localSheetId="2">#REF!</definedName>
    <definedName name="Threshold" localSheetId="3">#REF!</definedName>
    <definedName name="Threshold">#REF!</definedName>
    <definedName name="Total">[95]CBS!$L$1</definedName>
    <definedName name="Total_Interest" localSheetId="2">#REF!</definedName>
    <definedName name="Total_Interest" localSheetId="3">#REF!</definedName>
    <definedName name="Total_Interest">#REF!</definedName>
    <definedName name="Total_Pay" localSheetId="2">#REF!</definedName>
    <definedName name="Total_Pay" localSheetId="3">#REF!</definedName>
    <definedName name="Total_Pay">#REF!</definedName>
    <definedName name="Total_Payment" localSheetId="2">Scheduled_Payment+Extra_Payment</definedName>
    <definedName name="Total_Payment" localSheetId="3">Scheduled_Payment+Extra_Payment</definedName>
    <definedName name="Total_Payment">Scheduled_Payment+Extra_Payment</definedName>
    <definedName name="totalassetslessstock" localSheetId="2">#REF!</definedName>
    <definedName name="totalassetslessstock" localSheetId="3">#REF!</definedName>
    <definedName name="totalassetslessstock">#REF!</definedName>
    <definedName name="totalexpenditure" localSheetId="2">#REF!</definedName>
    <definedName name="totalexpenditure" localSheetId="3">#REF!</definedName>
    <definedName name="totalexpenditure">#REF!</definedName>
    <definedName name="totalexpenditurelesstaxforearlieryears" localSheetId="2">#REF!</definedName>
    <definedName name="totalexpenditurelesstaxforearlieryears" localSheetId="3">#REF!</definedName>
    <definedName name="totalexpenditurelesstaxforearlieryears">#REF!</definedName>
    <definedName name="totalincomelessstock" localSheetId="2">#REF!</definedName>
    <definedName name="totalincomelessstock" localSheetId="3">#REF!</definedName>
    <definedName name="totalincomelessstock">#REF!</definedName>
    <definedName name="totalliabilities" localSheetId="2">#REF!</definedName>
    <definedName name="totalliabilities" localSheetId="3">#REF!</definedName>
    <definedName name="totalliabilities">#REF!</definedName>
    <definedName name="tps">[10]tps!$A$1:$J$61</definedName>
    <definedName name="tr" localSheetId="2" hidden="1">{#N/A,#N/A,FALSE,"COVER.XLS";#N/A,#N/A,FALSE,"RACT1.XLS";#N/A,#N/A,FALSE,"RACT2.XLS";#N/A,#N/A,FALSE,"ECCMP";#N/A,#N/A,FALSE,"WELDER.XLS"}</definedName>
    <definedName name="tr" localSheetId="3" hidden="1">{#N/A,#N/A,FALSE,"COVER.XLS";#N/A,#N/A,FALSE,"RACT1.XLS";#N/A,#N/A,FALSE,"RACT2.XLS";#N/A,#N/A,FALSE,"ECCMP";#N/A,#N/A,FALSE,"WELDER.XLS"}</definedName>
    <definedName name="tr" hidden="1">{#N/A,#N/A,FALSE,"COVER.XLS";#N/A,#N/A,FALSE,"RACT1.XLS";#N/A,#N/A,FALSE,"RACT2.XLS";#N/A,#N/A,FALSE,"ECCMP";#N/A,#N/A,FALSE,"WELDER.XLS"}</definedName>
    <definedName name="Trail12_BS" localSheetId="2">[68]Output!#REF!</definedName>
    <definedName name="Trail12_BS" localSheetId="3">[68]Output!#REF!</definedName>
    <definedName name="Trail12_BS">[68]Output!#REF!</definedName>
    <definedName name="Trail12_CoaiIdea" localSheetId="2">[68]Output!#REF!</definedName>
    <definedName name="Trail12_CoaiIdea" localSheetId="3">[68]Output!#REF!</definedName>
    <definedName name="Trail12_CoaiIdea">[68]Output!#REF!</definedName>
    <definedName name="Trail12_FundFlow" localSheetId="2">[68]Output!#REF!</definedName>
    <definedName name="Trail12_FundFlow" localSheetId="3">[68]Output!#REF!</definedName>
    <definedName name="Trail12_FundFlow">[68]Output!#REF!</definedName>
    <definedName name="Trail12_PerMin" localSheetId="2">[68]Output!#REF!</definedName>
    <definedName name="Trail12_PerMin" localSheetId="3">[68]Output!#REF!</definedName>
    <definedName name="Trail12_PerMin">[68]Output!#REF!</definedName>
    <definedName name="Trail12_PerSub" localSheetId="2">[68]Output!#REF!</definedName>
    <definedName name="Trail12_PerSub" localSheetId="3">[68]Output!#REF!</definedName>
    <definedName name="Trail12_PerSub">[68]Output!#REF!</definedName>
    <definedName name="Trends" localSheetId="2">#REF!</definedName>
    <definedName name="Trends" localSheetId="3">#REF!</definedName>
    <definedName name="Trends">#REF!</definedName>
    <definedName name="tt"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'[96]TB apr-01'!$H$1</definedName>
    <definedName name="US145A" localSheetId="2">#REF!</definedName>
    <definedName name="US145A" localSheetId="3">#REF!</definedName>
    <definedName name="US145A" localSheetId="0">#REF!</definedName>
    <definedName name="US145A" localSheetId="1">#REF!</definedName>
    <definedName name="US145A">#REF!</definedName>
    <definedName name="USDFEB08">'[32]Exchange Rate'!$E$394</definedName>
    <definedName name="USDJUNE08">'[33]Exchange Rate'!$E$452</definedName>
    <definedName name="USDMAY08">'[32]Exchange Rate'!$E$437</definedName>
    <definedName name="USDOCT08">'[34]Exchange Rate'!$E$513</definedName>
    <definedName name="USDRATE">'[83]Liability Mgmt'!$C$64</definedName>
    <definedName name="Values_Entered" localSheetId="2">IF('Reg 33 CFS Q2 FY22'!Loan_Amount*'Reg 33 CFS Q2 FY22'!Interest_Rate*'Reg 33 CFS Q2 FY22'!Loan_Years*'Reg 33 CFS Q2 FY22'!Loan_Start&gt;0,1,0)</definedName>
    <definedName name="Values_Entered" localSheetId="3">IF('Reg 33-notes Q2 FY22'!Loan_Amount*'Reg 33-notes Q2 FY22'!Interest_Rate*'Reg 33-notes Q2 FY22'!Loan_Years*'Reg 33-notes Q2 FY22'!Loan_Start&gt;0,1,0)</definedName>
    <definedName name="Values_Entered">IF(Loan_Amount*Interest_Rate*Loan_Years*Loan_Start&gt;0,1,0)</definedName>
    <definedName name="VER" localSheetId="2">[2]CON!#REF!</definedName>
    <definedName name="VER" localSheetId="3">[2]CON!#REF!</definedName>
    <definedName name="VER" localSheetId="0">[2]CON!#REF!</definedName>
    <definedName name="VER" localSheetId="1">[2]CON!#REF!</definedName>
    <definedName name="VER">[2]CON!#REF!</definedName>
    <definedName name="vnbvnvnbv">#N/A</definedName>
    <definedName name="vsasgfsghxas" localSheetId="2" hidden="1">{#N/A,#N/A,FALSE,"consu_cover";#N/A,#N/A,FALSE,"consu_strategy";#N/A,#N/A,FALSE,"consu_flow";#N/A,#N/A,FALSE,"Summary_reqmt";#N/A,#N/A,FALSE,"field_ppg";#N/A,#N/A,FALSE,"ppg_shop";#N/A,#N/A,FALSE,"strl";#N/A,#N/A,FALSE,"tankages";#N/A,#N/A,FALSE,"gases"}</definedName>
    <definedName name="vsasgfsghxas" localSheetId="3"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2"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2">#REF!</definedName>
    <definedName name="wacc" localSheetId="3">#REF!</definedName>
    <definedName name="wacc" localSheetId="0">#REF!</definedName>
    <definedName name="wacc" localSheetId="1">#REF!</definedName>
    <definedName name="wacc">#REF!</definedName>
    <definedName name="Waiting">"Picture 1"</definedName>
    <definedName name="WB_Item_4" localSheetId="2">#REF!</definedName>
    <definedName name="WB_Item_4" localSheetId="3">#REF!</definedName>
    <definedName name="WB_Item_4" localSheetId="0">#REF!</definedName>
    <definedName name="WB_Item_4" localSheetId="1">#REF!</definedName>
    <definedName name="WB_Item_4">#REF!</definedName>
    <definedName name="WCint_TM">'[97]#REF'!$B$18</definedName>
    <definedName name="WIP" localSheetId="2">#REF!</definedName>
    <definedName name="WIP" localSheetId="3">#REF!</definedName>
    <definedName name="WIP" localSheetId="0">#REF!</definedName>
    <definedName name="WIP" localSheetId="1">#REF!</definedName>
    <definedName name="WIP">#REF!</definedName>
    <definedName name="wr" localSheetId="2" hidden="1">{#N/A,#N/A,FALSE,"17MAY";#N/A,#N/A,FALSE,"24MAY"}</definedName>
    <definedName name="wr" localSheetId="3" hidden="1">{#N/A,#N/A,FALSE,"17MAY";#N/A,#N/A,FALSE,"24MAY"}</definedName>
    <definedName name="wr" hidden="1">{#N/A,#N/A,FALSE,"17MAY";#N/A,#N/A,FALSE,"24MAY"}</definedName>
    <definedName name="wrn" localSheetId="2"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2" hidden="1">{#N/A,#N/A,FALSE,"17MAY";#N/A,#N/A,FALSE,"24MAY"}</definedName>
    <definedName name="wrn.1." localSheetId="3" hidden="1">{#N/A,#N/A,FALSE,"17MAY";#N/A,#N/A,FALSE,"24MAY"}</definedName>
    <definedName name="wrn.1." hidden="1">{#N/A,#N/A,FALSE,"17MAY";#N/A,#N/A,FALSE,"24MAY"}</definedName>
    <definedName name="wrn.2.2" localSheetId="2" hidden="1">{#N/A,#N/A,FALSE,"17MAY";#N/A,#N/A,FALSE,"24MAY"}</definedName>
    <definedName name="wrn.2.2" localSheetId="3" hidden="1">{#N/A,#N/A,FALSE,"17MAY";#N/A,#N/A,FALSE,"24MAY"}</definedName>
    <definedName name="wrn.2.2" hidden="1">{#N/A,#N/A,FALSE,"17MAY";#N/A,#N/A,FALSE,"24MAY"}</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2" hidden="1">{#N/A,#N/A,FALSE,"consu_cover";#N/A,#N/A,FALSE,"consu_strategy";#N/A,#N/A,FALSE,"consu_flow";#N/A,#N/A,FALSE,"Summary_reqmt";#N/A,#N/A,FALSE,"field_ppg";#N/A,#N/A,FALSE,"ppg_shop";#N/A,#N/A,FALSE,"strl";#N/A,#N/A,FALSE,"tankages";#N/A,#N/A,FALSE,"gases"}</definedName>
    <definedName name="wrn.consumable." localSheetId="3"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2" hidden="1">{#N/A,"ContVar for 00-01",FALSE,"Contribution";#N/A,"ContVar for QI",FALSE,"Contribution";#N/A,"Contvar for Mon",FALSE,"Contribution"}</definedName>
    <definedName name="wrn.contvar." localSheetId="3"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2"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2"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2" hidden="1">{#N/A,#N/A,FALSE,"COVER.XLS";#N/A,#N/A,FALSE,"RACT1.XLS";#N/A,#N/A,FALSE,"RACT2.XLS";#N/A,#N/A,FALSE,"ECCMP";#N/A,#N/A,FALSE,"WELDER.XLS"}</definedName>
    <definedName name="wrn.report." localSheetId="3" hidden="1">{#N/A,#N/A,FALSE,"COVER.XLS";#N/A,#N/A,FALSE,"RACT1.XLS";#N/A,#N/A,FALSE,"RACT2.XLS";#N/A,#N/A,FALSE,"ECCMP";#N/A,#N/A,FALSE,"WELDER.XLS"}</definedName>
    <definedName name="wrn.report." hidden="1">{#N/A,#N/A,FALSE,"COVER.XLS";#N/A,#N/A,FALSE,"RACT1.XLS";#N/A,#N/A,FALSE,"RACT2.XLS";#N/A,#N/A,FALSE,"ECCMP";#N/A,#N/A,FALSE,"WELDER.XLS"}</definedName>
    <definedName name="wrn.report1" localSheetId="2" hidden="1">{#N/A,#N/A,FALSE,"COVER.XLS";#N/A,#N/A,FALSE,"RACT1.XLS";#N/A,#N/A,FALSE,"RACT2.XLS";#N/A,#N/A,FALSE,"ECCMP";#N/A,#N/A,FALSE,"WELDER.XLS"}</definedName>
    <definedName name="wrn.report1" localSheetId="3" hidden="1">{#N/A,#N/A,FALSE,"COVER.XLS";#N/A,#N/A,FALSE,"RACT1.XLS";#N/A,#N/A,FALSE,"RACT2.XLS";#N/A,#N/A,FALSE,"ECCMP";#N/A,#N/A,FALSE,"WELDER.XLS"}</definedName>
    <definedName name="wrn.report1" hidden="1">{#N/A,#N/A,FALSE,"COVER.XLS";#N/A,#N/A,FALSE,"RACT1.XLS";#N/A,#N/A,FALSE,"RACT2.XLS";#N/A,#N/A,FALSE,"ECCMP";#N/A,#N/A,FALSE,"WELDER.XLS"}</definedName>
    <definedName name="wrn.RPLINS." localSheetId="2" hidden="1">{#N/A,#N/A,FALSE,"str_title";#N/A,#N/A,FALSE,"SUM";#N/A,#N/A,FALSE,"Scope";#N/A,#N/A,FALSE,"PIE-Jn";#N/A,#N/A,FALSE,"PIE-Jn_Hz";#N/A,#N/A,FALSE,"Liq_Plan";#N/A,#N/A,FALSE,"S_Curve";#N/A,#N/A,FALSE,"Liq_Prof";#N/A,#N/A,FALSE,"Man_Pwr";#N/A,#N/A,FALSE,"Man_Prof"}</definedName>
    <definedName name="wrn.RPLINS." localSheetId="3"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2" hidden="1">{#N/A,#N/A,FALSE,"COVER1.XLS ";#N/A,#N/A,FALSE,"RACT1.XLS";#N/A,#N/A,FALSE,"RACT2.XLS";#N/A,#N/A,FALSE,"ECCMP";#N/A,#N/A,FALSE,"WELDER.XLS"}</definedName>
    <definedName name="wrn.summ1" localSheetId="3" hidden="1">{#N/A,#N/A,FALSE,"COVER1.XLS ";#N/A,#N/A,FALSE,"RACT1.XLS";#N/A,#N/A,FALSE,"RACT2.XLS";#N/A,#N/A,FALSE,"ECCMP";#N/A,#N/A,FALSE,"WELDER.XLS"}</definedName>
    <definedName name="wrn.summ1" hidden="1">{#N/A,#N/A,FALSE,"COVER1.XLS ";#N/A,#N/A,FALSE,"RACT1.XLS";#N/A,#N/A,FALSE,"RACT2.XLS";#N/A,#N/A,FALSE,"ECCMP";#N/A,#N/A,FALSE,"WELDER.XLS"}</definedName>
    <definedName name="wrn.summary." localSheetId="2" hidden="1">{#N/A,#N/A,FALSE,"COVER1.XLS ";#N/A,#N/A,FALSE,"RACT1.XLS";#N/A,#N/A,FALSE,"RACT2.XLS";#N/A,#N/A,FALSE,"ECCMP";#N/A,#N/A,FALSE,"WELDER.XLS"}</definedName>
    <definedName name="wrn.summary." localSheetId="3" hidden="1">{#N/A,#N/A,FALSE,"COVER1.XLS ";#N/A,#N/A,FALSE,"RACT1.XLS";#N/A,#N/A,FALSE,"RACT2.XLS";#N/A,#N/A,FALSE,"ECCMP";#N/A,#N/A,FALSE,"WELDER.XLS"}</definedName>
    <definedName name="wrn.summary." hidden="1">{#N/A,#N/A,FALSE,"COVER1.XLS ";#N/A,#N/A,FALSE,"RACT1.XLS";#N/A,#N/A,FALSE,"RACT2.XLS";#N/A,#N/A,FALSE,"ECCMP";#N/A,#N/A,FALSE,"WELDER.XLS"}</definedName>
    <definedName name="wrn1.mds1."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1."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s" localSheetId="2">[5]PBCLIST!#REF!</definedName>
    <definedName name="ws" localSheetId="3">[5]PBCLIST!#REF!</definedName>
    <definedName name="ws">[5]PBCLIST!#REF!</definedName>
    <definedName name="wsgz" localSheetId="2" hidden="1">{#N/A,#N/A,FALSE,"COVER1.XLS ";#N/A,#N/A,FALSE,"RACT1.XLS";#N/A,#N/A,FALSE,"RACT2.XLS";#N/A,#N/A,FALSE,"ECCMP";#N/A,#N/A,FALSE,"WELDER.XLS"}</definedName>
    <definedName name="wsgz" localSheetId="3" hidden="1">{#N/A,#N/A,FALSE,"COVER1.XLS ";#N/A,#N/A,FALSE,"RACT1.XLS";#N/A,#N/A,FALSE,"RACT2.XLS";#N/A,#N/A,FALSE,"ECCMP";#N/A,#N/A,FALSE,"WELDER.XLS"}</definedName>
    <definedName name="wsgz" hidden="1">{#N/A,#N/A,FALSE,"COVER1.XLS ";#N/A,#N/A,FALSE,"RACT1.XLS";#N/A,#N/A,FALSE,"RACT2.XLS";#N/A,#N/A,FALSE,"ECCMP";#N/A,#N/A,FALSE,"WELDER.XLS"}</definedName>
    <definedName name="www" localSheetId="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2">#REF!</definedName>
    <definedName name="x" localSheetId="3">#REF!</definedName>
    <definedName name="x" localSheetId="0">#REF!</definedName>
    <definedName name="x" localSheetId="1">#REF!</definedName>
    <definedName name="x">#REF!</definedName>
    <definedName name="xr" localSheetId="2">#REF!</definedName>
    <definedName name="xr" localSheetId="3">#REF!</definedName>
    <definedName name="xr">#REF!</definedName>
    <definedName name="XREF_COLUMN_1" localSheetId="2" hidden="1">#REF!</definedName>
    <definedName name="XREF_COLUMN_1" localSheetId="3" hidden="1">#REF!</definedName>
    <definedName name="XREF_COLUMN_1" hidden="1">#REF!</definedName>
    <definedName name="XREF_COLUMN_2" localSheetId="2" hidden="1">#REF!</definedName>
    <definedName name="XREF_COLUMN_2" localSheetId="3" hidden="1">#REF!</definedName>
    <definedName name="XREF_COLUMN_2" hidden="1">#REF!</definedName>
    <definedName name="XREF_COLUMN_3" localSheetId="2" hidden="1">#REF!</definedName>
    <definedName name="XREF_COLUMN_3" localSheetId="3" hidden="1">#REF!</definedName>
    <definedName name="XREF_COLUMN_3" hidden="1">#REF!</definedName>
    <definedName name="XREF_COLUMN_4" localSheetId="2" hidden="1">#REF!</definedName>
    <definedName name="XREF_COLUMN_4" localSheetId="3" hidden="1">#REF!</definedName>
    <definedName name="XREF_COLUMN_4" hidden="1">#REF!</definedName>
    <definedName name="XRefActiveRow" localSheetId="2" hidden="1">#REF!</definedName>
    <definedName name="XRefActiveRow" localSheetId="3" hidden="1">#REF!</definedName>
    <definedName name="XRefActiveRow" hidden="1">#REF!</definedName>
    <definedName name="XRefColumnsCount" hidden="1">4</definedName>
    <definedName name="XRefCopy1" localSheetId="2" hidden="1">#REF!</definedName>
    <definedName name="XRefCopy1" localSheetId="3" hidden="1">#REF!</definedName>
    <definedName name="XRefCopy1" hidden="1">#REF!</definedName>
    <definedName name="XRefCopy1Row" localSheetId="2" hidden="1">#REF!</definedName>
    <definedName name="XRefCopy1Row" localSheetId="3" hidden="1">#REF!</definedName>
    <definedName name="XRefCopy1Row" hidden="1">#REF!</definedName>
    <definedName name="XRefCopy2" localSheetId="2" hidden="1">#REF!</definedName>
    <definedName name="XRefCopy2" localSheetId="3" hidden="1">#REF!</definedName>
    <definedName name="XRefCopy2" hidden="1">#REF!</definedName>
    <definedName name="XRefCopy2Row" localSheetId="2" hidden="1">#REF!</definedName>
    <definedName name="XRefCopy2Row" localSheetId="3" hidden="1">#REF!</definedName>
    <definedName name="XRefCopy2Row" hidden="1">#REF!</definedName>
    <definedName name="XRefCopy5" localSheetId="2" hidden="1">#REF!</definedName>
    <definedName name="XRefCopy5" localSheetId="3" hidden="1">#REF!</definedName>
    <definedName name="XRefCopy5" hidden="1">#REF!</definedName>
    <definedName name="XRefCopy5Row" localSheetId="2" hidden="1">#REF!</definedName>
    <definedName name="XRefCopy5Row" localSheetId="3" hidden="1">#REF!</definedName>
    <definedName name="XRefCopy5Row" hidden="1">#REF!</definedName>
    <definedName name="XRefCopyRangeCount" hidden="1">2</definedName>
    <definedName name="XRefPaste4" localSheetId="2" hidden="1">#REF!</definedName>
    <definedName name="XRefPaste4" localSheetId="3" hidden="1">#REF!</definedName>
    <definedName name="XRefPaste4" hidden="1">#REF!</definedName>
    <definedName name="XRefPaste4Row" localSheetId="2" hidden="1">#REF!</definedName>
    <definedName name="XRefPaste4Row" localSheetId="3" hidden="1">#REF!</definedName>
    <definedName name="XRefPaste4Row" hidden="1">#REF!</definedName>
    <definedName name="XRefPasteRangeCount" hidden="1">2</definedName>
    <definedName name="xxx"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'[13]inventory 8'!$A$1:$G$27</definedName>
    <definedName name="Y" localSheetId="2">#REF!</definedName>
    <definedName name="Y" localSheetId="3">#REF!</definedName>
    <definedName name="Y" localSheetId="0">#REF!</definedName>
    <definedName name="Y" localSheetId="1">#REF!</definedName>
    <definedName name="Y">#REF!</definedName>
    <definedName name="YE">[57]PARAMETERS!$E$5</definedName>
    <definedName name="YearStart" localSheetId="2">#REF!</definedName>
    <definedName name="YearStart" localSheetId="3">#REF!</definedName>
    <definedName name="YearStart">#REF!</definedName>
    <definedName name="YearStart1" localSheetId="2">#REF!</definedName>
    <definedName name="YearStart1" localSheetId="3">#REF!</definedName>
    <definedName name="YearStart1">#REF!</definedName>
    <definedName name="YearStart2" localSheetId="2">#REF!</definedName>
    <definedName name="YearStart2" localSheetId="3">#REF!</definedName>
    <definedName name="YearStart2">#REF!</definedName>
    <definedName name="YearStart3" localSheetId="2">#REF!</definedName>
    <definedName name="YearStart3" localSheetId="3">#REF!</definedName>
    <definedName name="YearStart3">#REF!</definedName>
    <definedName name="YearStart4" localSheetId="2">#REF!</definedName>
    <definedName name="YearStart4" localSheetId="3">#REF!</definedName>
    <definedName name="YearStart4">#REF!</definedName>
    <definedName name="YearStart5" localSheetId="2">#REF!</definedName>
    <definedName name="YearStart5" localSheetId="3">#REF!</definedName>
    <definedName name="YearStart5">#REF!</definedName>
    <definedName name="YearStart6" localSheetId="2">#REF!</definedName>
    <definedName name="YearStart6" localSheetId="3">#REF!</definedName>
    <definedName name="YearStart6">#REF!</definedName>
    <definedName name="YearStart7" localSheetId="2">#REF!</definedName>
    <definedName name="YearStart7" localSheetId="3">#REF!</definedName>
    <definedName name="YearStart7">#REF!</definedName>
    <definedName name="yend">[16]INFO!$B$4</definedName>
    <definedName name="YENDP">[16]INFO!$B$5</definedName>
    <definedName name="YENFEB08">'[32]Exchange Rate'!$E$395</definedName>
    <definedName name="YENJUNE08">'[33]Exchange Rate'!$E$453</definedName>
    <definedName name="YENMAY08">'[32]Exchange Rate'!$E$438</definedName>
    <definedName name="YENOCT08">'[34]Exchange Rate'!$E$514</definedName>
    <definedName name="yes">[57]PARAMETERS!$G$5</definedName>
    <definedName name="yes1">[59]Input!$B$182</definedName>
    <definedName name="yes10">[59]Input!$K$182</definedName>
    <definedName name="yes2">[59]Input!$C$182</definedName>
    <definedName name="yes3">[59]Input!$D$182</definedName>
    <definedName name="yes4">[59]Input!$E$182</definedName>
    <definedName name="yes5">[59]Input!$F$182</definedName>
    <definedName name="yes6">[59]Input!$G$182</definedName>
    <definedName name="yes7">[59]Input!$H$182</definedName>
    <definedName name="yes8">[59]Input!$I$182</definedName>
    <definedName name="yes9">[59]Input!$J$182</definedName>
    <definedName name="YesNo">[98]Lists!$A$2:$A$3</definedName>
    <definedName name="yr" localSheetId="2">#REF!</definedName>
    <definedName name="yr" localSheetId="3">#REF!</definedName>
    <definedName name="yr">#REF!</definedName>
    <definedName name="Yr1_Months_of_opn">'[99]NLD - Assum'!$B$11</definedName>
    <definedName name="z" localSheetId="2">#REF!</definedName>
    <definedName name="z" localSheetId="3">#REF!</definedName>
    <definedName name="z" localSheetId="0">#REF!</definedName>
    <definedName name="z" localSheetId="1">#REF!</definedName>
    <definedName name="z">#REF!</definedName>
    <definedName name="Z_D76C0740_B992_11D1_B744_006008CA297A_.wvu.FilterData" localSheetId="2" hidden="1">#REF!</definedName>
    <definedName name="Z_D76C0740_B992_11D1_B744_006008CA297A_.wvu.FilterData" localSheetId="3"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2" hidden="1">#REF!</definedName>
    <definedName name="Z_D76C0740_B992_11D1_B744_006008CA297A_.wvu.PrintArea" localSheetId="3" hidden="1">#REF!</definedName>
    <definedName name="Z_D76C0740_B992_11D1_B744_006008CA297A_.wvu.PrintArea" localSheetId="0" hidden="1">#REF!</definedName>
    <definedName name="Z_D76C0740_B992_11D1_B744_006008CA297A_.wvu.PrintArea" hidden="1">#REF!</definedName>
    <definedName name="ZAlloc">[53]Index!$I$136:$X$396</definedName>
    <definedName name="zep" localSheetId="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2"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5" l="1"/>
  <c r="E30" i="5"/>
  <c r="B34" i="5" l="1"/>
  <c r="B8" i="5"/>
  <c r="D18" i="5" l="1"/>
  <c r="D8" i="5"/>
  <c r="D30" i="5" l="1"/>
  <c r="D62" i="5"/>
  <c r="C37" i="5" l="1"/>
  <c r="C38" i="5"/>
  <c r="E37" i="5"/>
  <c r="E38" i="5"/>
  <c r="E91" i="5" l="1"/>
  <c r="D91" i="5"/>
  <c r="B91" i="5"/>
  <c r="E81" i="5"/>
  <c r="E73" i="5"/>
  <c r="E77" i="5" s="1"/>
  <c r="C73" i="5"/>
  <c r="C77" i="5" s="1"/>
  <c r="B77" i="5"/>
  <c r="D77" i="5"/>
  <c r="E62" i="5"/>
  <c r="C62" i="5"/>
  <c r="B62" i="5"/>
  <c r="E40" i="5"/>
  <c r="E33" i="5"/>
  <c r="C30" i="5"/>
  <c r="B30" i="5"/>
  <c r="D5" i="5"/>
  <c r="E42" i="5" l="1"/>
  <c r="E45" i="5" s="1"/>
  <c r="E79" i="5"/>
  <c r="E85" i="5" s="1"/>
  <c r="B42" i="5"/>
  <c r="B45" i="5" s="1"/>
  <c r="B79" i="5" s="1"/>
  <c r="B85" i="5" s="1"/>
  <c r="D42" i="5"/>
  <c r="D45" i="5" s="1"/>
  <c r="D79" i="5" s="1"/>
  <c r="C42" i="5"/>
  <c r="H28" i="2"/>
  <c r="H32" i="2"/>
  <c r="G28" i="2"/>
  <c r="G32" i="2"/>
  <c r="F28" i="2"/>
  <c r="F32" i="2"/>
  <c r="E28" i="2"/>
  <c r="E32" i="2"/>
  <c r="D85" i="5" l="1"/>
  <c r="C45" i="5"/>
  <c r="C79" i="5" l="1"/>
  <c r="C85" i="5" s="1"/>
  <c r="D37" i="1"/>
  <c r="G69" i="2" l="1"/>
  <c r="F60" i="2"/>
  <c r="E69" i="2"/>
  <c r="H56" i="2"/>
  <c r="F56" i="2"/>
  <c r="H43" i="2"/>
  <c r="F43" i="2"/>
  <c r="F45" i="2" s="1"/>
  <c r="G43" i="2"/>
  <c r="F34" i="2"/>
  <c r="F18" i="2"/>
  <c r="H5" i="2"/>
  <c r="G5" i="2"/>
  <c r="L74" i="1"/>
  <c r="L76" i="1" s="1"/>
  <c r="F74" i="1"/>
  <c r="F76" i="1" s="1"/>
  <c r="N68" i="1"/>
  <c r="N59" i="1"/>
  <c r="L59" i="1"/>
  <c r="K59" i="1"/>
  <c r="O55" i="1"/>
  <c r="N55" i="1"/>
  <c r="L55" i="1"/>
  <c r="K55" i="1"/>
  <c r="K51" i="1"/>
  <c r="D48" i="1"/>
  <c r="M55" i="1"/>
  <c r="D47" i="1"/>
  <c r="J46" i="1"/>
  <c r="D46" i="1"/>
  <c r="J45" i="1"/>
  <c r="D45" i="1"/>
  <c r="O40" i="1"/>
  <c r="I40" i="1"/>
  <c r="E40" i="1"/>
  <c r="J39" i="1"/>
  <c r="J38" i="1"/>
  <c r="D38" i="1"/>
  <c r="J37" i="1"/>
  <c r="G40" i="1"/>
  <c r="J33" i="1"/>
  <c r="J31" i="1"/>
  <c r="J30" i="1"/>
  <c r="J29" i="1"/>
  <c r="O25" i="1"/>
  <c r="I25" i="1"/>
  <c r="E25" i="1"/>
  <c r="J24" i="1"/>
  <c r="J23" i="1"/>
  <c r="J22" i="1"/>
  <c r="J21" i="1"/>
  <c r="J19" i="1"/>
  <c r="J18" i="1"/>
  <c r="J17" i="1"/>
  <c r="G25" i="1"/>
  <c r="O13" i="1"/>
  <c r="I13" i="1"/>
  <c r="G13" i="1"/>
  <c r="E13" i="1"/>
  <c r="J12" i="1"/>
  <c r="D12" i="1"/>
  <c r="M13" i="1"/>
  <c r="J11" i="1"/>
  <c r="D11" i="1"/>
  <c r="O7" i="1"/>
  <c r="J7" i="1"/>
  <c r="O6" i="1"/>
  <c r="D13" i="1" l="1"/>
  <c r="G27" i="1"/>
  <c r="G32" i="1" s="1"/>
  <c r="G34" i="1" s="1"/>
  <c r="J13" i="1"/>
  <c r="O27" i="1"/>
  <c r="O32" i="1" s="1"/>
  <c r="O34" i="1" s="1"/>
  <c r="O42" i="1" s="1"/>
  <c r="O51" i="1" s="1"/>
  <c r="E27" i="1"/>
  <c r="E32" i="1" s="1"/>
  <c r="E34" i="1" s="1"/>
  <c r="E42" i="1" s="1"/>
  <c r="E49" i="1" s="1"/>
  <c r="I27" i="1"/>
  <c r="I32" i="1" s="1"/>
  <c r="I34" i="1" s="1"/>
  <c r="I42" i="1" s="1"/>
  <c r="I67" i="1" s="1"/>
  <c r="I68" i="1" s="1"/>
  <c r="J40" i="1"/>
  <c r="G42" i="1"/>
  <c r="G67" i="1" s="1"/>
  <c r="G68" i="1" s="1"/>
  <c r="H45" i="2"/>
  <c r="F22" i="2"/>
  <c r="J25" i="1"/>
  <c r="J27" i="1" s="1"/>
  <c r="J32" i="1" s="1"/>
  <c r="J34" i="1" s="1"/>
  <c r="I74" i="1"/>
  <c r="I76" i="1" s="1"/>
  <c r="D17" i="1"/>
  <c r="D19" i="1"/>
  <c r="D21" i="1"/>
  <c r="D23" i="1"/>
  <c r="D30" i="1"/>
  <c r="J48" i="1"/>
  <c r="G22" i="2"/>
  <c r="E22" i="2"/>
  <c r="H22" i="2"/>
  <c r="M25" i="1"/>
  <c r="D39" i="1"/>
  <c r="M40" i="1"/>
  <c r="G56" i="2"/>
  <c r="D18" i="1"/>
  <c r="D22" i="1"/>
  <c r="D24" i="1"/>
  <c r="D29" i="1"/>
  <c r="D31" i="1"/>
  <c r="E34" i="2"/>
  <c r="H34" i="2"/>
  <c r="E43" i="2"/>
  <c r="J47" i="1"/>
  <c r="J55" i="1" s="1"/>
  <c r="G34" i="2"/>
  <c r="G45" i="2"/>
  <c r="F65" i="2"/>
  <c r="F69" i="2" s="1"/>
  <c r="F71" i="2" s="1"/>
  <c r="H69" i="2"/>
  <c r="H71" i="2" s="1"/>
  <c r="H73" i="2" s="1"/>
  <c r="E56" i="2"/>
  <c r="O49" i="1" l="1"/>
  <c r="O59" i="1" s="1"/>
  <c r="J42" i="1"/>
  <c r="J67" i="1" s="1"/>
  <c r="J68" i="1" s="1"/>
  <c r="G49" i="1"/>
  <c r="I49" i="1"/>
  <c r="F36" i="2"/>
  <c r="F73" i="2"/>
  <c r="E36" i="2"/>
  <c r="D25" i="1"/>
  <c r="E71" i="2"/>
  <c r="E45" i="2"/>
  <c r="H36" i="2"/>
  <c r="G36" i="2"/>
  <c r="M27" i="1"/>
  <c r="G71" i="2"/>
  <c r="D40" i="1"/>
  <c r="O74" i="1"/>
  <c r="O76" i="1" s="1"/>
  <c r="O67" i="1"/>
  <c r="O68" i="1" s="1"/>
  <c r="J51" i="1" l="1"/>
  <c r="J49" i="1"/>
  <c r="J59" i="1" s="1"/>
  <c r="E73" i="2"/>
  <c r="M32" i="1"/>
  <c r="D27" i="1"/>
  <c r="G73" i="2"/>
  <c r="M34" i="1" l="1"/>
  <c r="D32" i="1"/>
  <c r="D34" i="1" l="1"/>
  <c r="M42" i="1"/>
  <c r="D42" i="1" l="1"/>
  <c r="M51" i="1"/>
  <c r="M49" i="1"/>
  <c r="M59" i="1" l="1"/>
  <c r="D49" i="1"/>
  <c r="D74" i="1"/>
  <c r="D76" i="1" s="1"/>
  <c r="D67" i="1"/>
  <c r="M67" i="1"/>
  <c r="J74" i="1"/>
  <c r="J76" i="1" s="1"/>
  <c r="D68" i="1" l="1"/>
  <c r="M68" i="1"/>
</calcChain>
</file>

<file path=xl/sharedStrings.xml><?xml version="1.0" encoding="utf-8"?>
<sst xmlns="http://schemas.openxmlformats.org/spreadsheetml/2006/main" count="253" uniqueCount="212">
  <si>
    <t>UFO MOVIEZ INDIA LIMITED</t>
  </si>
  <si>
    <t>INR in lacs</t>
  </si>
  <si>
    <t>Sr. 
No.</t>
  </si>
  <si>
    <t xml:space="preserve">Particulars </t>
  </si>
  <si>
    <t>Standalone</t>
  </si>
  <si>
    <t>Consolidated</t>
  </si>
  <si>
    <t>Quarter ended</t>
  </si>
  <si>
    <t>Half year ended</t>
  </si>
  <si>
    <t>Year ended</t>
  </si>
  <si>
    <t>(Unaudited)</t>
  </si>
  <si>
    <t>(Audited)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</si>
  <si>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</si>
  <si>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</si>
  <si>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</si>
  <si>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</si>
  <si>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</si>
  <si>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</si>
  <si>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</si>
  <si>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</si>
  <si>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</si>
  <si>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</si>
  <si>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</si>
  <si>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</si>
  <si>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</si>
  <si>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</si>
  <si>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</si>
  <si>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</si>
  <si>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</si>
  <si>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</si>
  <si>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</si>
  <si>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</si>
  <si>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</si>
  <si>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</si>
  <si>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</si>
  <si>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</si>
  <si>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</si>
  <si>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</si>
  <si>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</si>
  <si>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</si>
  <si>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</si>
  <si>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</si>
  <si>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</si>
  <si>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</si>
  <si>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</si>
  <si>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</si>
  <si>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</si>
  <si>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</si>
  <si>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</si>
  <si>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</si>
  <si>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</si>
  <si>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annualised):</t>
  </si>
  <si>
    <t>(a) Basic (in Rs.)</t>
  </si>
  <si>
    <t>(b) Diluted (in Rs.)</t>
  </si>
  <si>
    <t>Weighted average no. of shares</t>
  </si>
  <si>
    <t>Diluted</t>
  </si>
  <si>
    <t>STATEMENT OF ASSETS AND LIABILITIES AS AT 30 SEPTEMBER 2021</t>
  </si>
  <si>
    <t>Rs. in Lacs</t>
  </si>
  <si>
    <t>Assets</t>
  </si>
  <si>
    <t>A</t>
  </si>
  <si>
    <t>Non-current assets</t>
  </si>
  <si>
    <t>Property, plant and equipment</t>
  </si>
  <si>
    <t>Capital work-in-progress</t>
  </si>
  <si>
    <t>Right-of-use assets</t>
  </si>
  <si>
    <t>Goodwill (including Goodwill on consolidation)</t>
  </si>
  <si>
    <t>Other Intangible assets</t>
  </si>
  <si>
    <t>Financial Assets</t>
  </si>
  <si>
    <t xml:space="preserve">(i) Investments in Subsidiaries and Associates </t>
  </si>
  <si>
    <t>(ii) Loans receivables</t>
  </si>
  <si>
    <t>(iii) Other financial assets</t>
  </si>
  <si>
    <t>Income tax assets (net)</t>
  </si>
  <si>
    <t>Deferred tax assets (net)</t>
  </si>
  <si>
    <t>Other non-current assets</t>
  </si>
  <si>
    <t>Total non-current assets</t>
  </si>
  <si>
    <t>B</t>
  </si>
  <si>
    <t>Current assets</t>
  </si>
  <si>
    <t>Inventories</t>
  </si>
  <si>
    <t>Financial assets</t>
  </si>
  <si>
    <t>(i) Investments</t>
  </si>
  <si>
    <t>(ii) Trade receivables</t>
  </si>
  <si>
    <t>Other current assets</t>
  </si>
  <si>
    <t>Total current assets</t>
  </si>
  <si>
    <t>Total (A+B)</t>
  </si>
  <si>
    <t>Equity and liabilities</t>
  </si>
  <si>
    <t>C</t>
  </si>
  <si>
    <t>Equity</t>
  </si>
  <si>
    <t>Share capital</t>
  </si>
  <si>
    <t>Equity attributable to owners</t>
  </si>
  <si>
    <t>Non-controlling interest</t>
  </si>
  <si>
    <t>Total equity</t>
  </si>
  <si>
    <t>Liabilities</t>
  </si>
  <si>
    <t>D</t>
  </si>
  <si>
    <t>Non-current liabilities</t>
  </si>
  <si>
    <t>Financial liabilities</t>
  </si>
  <si>
    <t>(i) Borrowings</t>
  </si>
  <si>
    <t>(ii) Lease liabilities</t>
  </si>
  <si>
    <t>(iii) Other financial liabilities</t>
  </si>
  <si>
    <t>Provisions</t>
  </si>
  <si>
    <t>Deferred tax liabilities (net)</t>
  </si>
  <si>
    <t>Other non-current liabilities</t>
  </si>
  <si>
    <t>Total non-current liabilities</t>
  </si>
  <si>
    <t>E</t>
  </si>
  <si>
    <t>Current liabilities</t>
  </si>
  <si>
    <t>(iii) Trade payables</t>
  </si>
  <si>
    <t>a) Total outstanding dues of micro enterprises and small enterprises</t>
  </si>
  <si>
    <t>b) Total outstanding dues of creditors other than micro enterprises and small enterprises</t>
  </si>
  <si>
    <t>(iv) Other financial liabilities</t>
  </si>
  <si>
    <t>Other current liabilities</t>
  </si>
  <si>
    <t>Current Tax Liabilities (Net)</t>
  </si>
  <si>
    <t>Total current liabilities</t>
  </si>
  <si>
    <t>F</t>
  </si>
  <si>
    <t>Total liabilities (D+E)</t>
  </si>
  <si>
    <t>Total equity and liabilities (C+F)</t>
  </si>
  <si>
    <t>STATEMENT OF CASH FLOWS FOR THE HALF YEAR ENDED 30 SEPTEMBER 2021</t>
  </si>
  <si>
    <t>PARTICULARS</t>
  </si>
  <si>
    <t>Cash flow from / (used in) operating activities</t>
  </si>
  <si>
    <t>Loss before share of profit from associates and tax</t>
  </si>
  <si>
    <t>Adjustment to reconcile profit before tax to net cash flows:</t>
  </si>
  <si>
    <t>Depreciation and amortization expense</t>
  </si>
  <si>
    <t>Bad debts written off</t>
  </si>
  <si>
    <t>Provision for doubtful debts</t>
  </si>
  <si>
    <t>Provision for doubtful loans and advance</t>
  </si>
  <si>
    <t>Unrealised foreign exchange (gain) / loss (net)</t>
  </si>
  <si>
    <t>Loss on sale of property, plant and equipments</t>
  </si>
  <si>
    <t>Sundry balances written back</t>
  </si>
  <si>
    <t>Net gain on current investments</t>
  </si>
  <si>
    <t>ESOP compensation</t>
  </si>
  <si>
    <t>Interest income on financial assets carried at amortised  cost</t>
  </si>
  <si>
    <t>Interest cost on financial liabilities carried at amortised  cost</t>
  </si>
  <si>
    <t>Interest expense on lease liabilities</t>
  </si>
  <si>
    <t>Gain on lease concession and modification</t>
  </si>
  <si>
    <t>Profit on sale of current investments (net)</t>
  </si>
  <si>
    <t>Remeasurement of equity interest</t>
  </si>
  <si>
    <t>Revenue recognised for Ind AS 115</t>
  </si>
  <si>
    <t>Diminution in value of investments</t>
  </si>
  <si>
    <t>Interest income</t>
  </si>
  <si>
    <t>Dividend income</t>
  </si>
  <si>
    <t>Operating loss before working capital changes</t>
  </si>
  <si>
    <t>Movements in working capital</t>
  </si>
  <si>
    <t>Increase/(Decrease) in trade payables</t>
  </si>
  <si>
    <t>Increase in provisions (current and non-current)</t>
  </si>
  <si>
    <t>Decrease in trade receivables</t>
  </si>
  <si>
    <t>Cash used in operations</t>
  </si>
  <si>
    <t>Net direct taxes paid</t>
  </si>
  <si>
    <t>Net cash used in operating activities (A)</t>
  </si>
  <si>
    <t>Cash flows from / (used in) investing activities</t>
  </si>
  <si>
    <t>Purchase of property, plant and equipments, including capital work in progress and capital advances</t>
  </si>
  <si>
    <t>Proceeds from sale of property, plant and equipments including capital work in progress</t>
  </si>
  <si>
    <t>Payment of purchase consideration for purchase of subsidiary shares from non-controlling interest</t>
  </si>
  <si>
    <t>Receipt of capital from associates</t>
  </si>
  <si>
    <t>Payment of purchase consideration for purchase of shares / warrant of a associates</t>
  </si>
  <si>
    <t>Payment of purchase consideration for purchase of shares of a subsidiary</t>
  </si>
  <si>
    <t>Payment of purchase consideration for purchase of preference shares of a associates</t>
  </si>
  <si>
    <t>Payment of purchase consideration for purchase of preference shares of a subsidiary</t>
  </si>
  <si>
    <t>Purchase of current investments (including dividend reinvestment)</t>
  </si>
  <si>
    <t>Proceeds from sale / redemption of current investments</t>
  </si>
  <si>
    <t>Proceeds from Maturity of / (Investment in) bank deposits (with original maturity for more than 3 months) (net)</t>
  </si>
  <si>
    <t>Interest received</t>
  </si>
  <si>
    <t>Dividend received</t>
  </si>
  <si>
    <t>Loan (given to) /repayment from related party</t>
  </si>
  <si>
    <t>Net cash flow from / (used in) investing activities (B)</t>
  </si>
  <si>
    <t>Cash flows from financing activities</t>
  </si>
  <si>
    <t>Proceeds from issuance of equity share capital(including premium)</t>
  </si>
  <si>
    <t xml:space="preserve">Payment of purchase consideration for purchase of shares </t>
  </si>
  <si>
    <t>(Repayment) / Proceeds from short term borrowing (net)</t>
  </si>
  <si>
    <t>Proceeds from long-term borrowings</t>
  </si>
  <si>
    <t>Repayment of long-term borrowings</t>
  </si>
  <si>
    <t>Interest paid</t>
  </si>
  <si>
    <t>Repayment of Lease liabilities</t>
  </si>
  <si>
    <t xml:space="preserve">Dividend paid on equity shares </t>
  </si>
  <si>
    <t>Tax on dividend paid on equity shares</t>
  </si>
  <si>
    <t>Net cash flow from financing activities (C)</t>
  </si>
  <si>
    <t>Net increase / (decrease) in cash and cash equivalents (A + B + C)</t>
  </si>
  <si>
    <t>Unrealised gain on foreign currency cash and cash equivalents</t>
  </si>
  <si>
    <t>Cash and cash equivalents at the beginning of the period</t>
  </si>
  <si>
    <t>Cash and cash equivalents at the end of the period</t>
  </si>
  <si>
    <t>Components of cash and cash equivalents</t>
  </si>
  <si>
    <t>Cash on hand</t>
  </si>
  <si>
    <t>Balance with banks:</t>
  </si>
  <si>
    <t>- on current accounts</t>
  </si>
  <si>
    <t>Cash and cash equivalents</t>
  </si>
  <si>
    <t>NOTES</t>
  </si>
  <si>
    <t>7. Based on the management approach as defined in Ind AS 108, the chief operating decision maker largely evaluates performance of digital cinema services including new ventures and the sale of digital cinema equipment, currently as single operating segment.</t>
  </si>
  <si>
    <t xml:space="preserve">8. Previous year/period figures have been regrouped/reclassified, where necessary, to conform to current period classification. </t>
  </si>
  <si>
    <t>For and on behalf of the Board of Directors</t>
  </si>
  <si>
    <t>of UFO Moviez India Limited</t>
  </si>
  <si>
    <t>Kapil Agarwal</t>
  </si>
  <si>
    <t>Joint Managing Director</t>
  </si>
  <si>
    <t>Place of signature: Mumbai</t>
  </si>
  <si>
    <t>Date: November 11, 2021</t>
  </si>
  <si>
    <t>(iii) Cash and cash equivalents</t>
  </si>
  <si>
    <t>(iv) Bank balances other than cash and cash equivalents</t>
  </si>
  <si>
    <t>(v) Loans receivables</t>
  </si>
  <si>
    <t>(vi) Other financial assets</t>
  </si>
  <si>
    <t>6. The Company has renegotiated certain existing long-term lease contracts and the gain on such renegotiation of Rs. 63.34 lacs in the standalone results and Rs. 67.10 lacs in the consolidated results for the quarter ended September 30, 2021, Rs. 65.86 lacs in the standalone results and Rs. 68.40 lacs in the consolidated results for the quarter ended June 30, 2021 and Rs. 129.20 lacs in the standalone results and Rs. 135.50 lacs in the consolidated results for the half year ended September 30, 2021 has been included under Other Income.</t>
  </si>
  <si>
    <t>Increase/(Decrease) in other liabilities (current and non-current)</t>
  </si>
  <si>
    <t>Decrease / (Increase) in inventories</t>
  </si>
  <si>
    <t>1. The above standalone and consolidated financial results for the quarter and half year ended September 30, 2021 of UFO Moviez India Limited (''the Company'') have been reviewed by the Audit Committee and approved by the Board of Directors at their meeting held on November 11, 2021. The Statutory Auditors of the Company have carried out Limited Review of the above standalone and consolidated financial results pursuant to Regulation 33 of the Securities and Exchange Board India (Listing Obligations and Disclosure Requirements) Regulation, 2015 as amended and issued an unmodified limited review report.</t>
  </si>
  <si>
    <t xml:space="preserve">    - Tax expenses relating to prior years</t>
  </si>
  <si>
    <t xml:space="preserve">    - Tax expenses of current periods</t>
  </si>
  <si>
    <t>Decrease / (Increase) in financials assets (current and non-current)</t>
  </si>
  <si>
    <t xml:space="preserve">    - Deferred tax charged / (credit)</t>
  </si>
  <si>
    <t>Increase/(Decrease) in other financial liabilities (current and non-current)</t>
  </si>
  <si>
    <t>Decrease / (Increase) in other assets (current and non-current)</t>
  </si>
  <si>
    <t>STATEMENT OF STANDALONE AND CONSOLIDATED FINANCIAL RESULTS FOR THE QUARTER AND HALF YEAR ENDED 30 SEPTEMBER 2021</t>
  </si>
  <si>
    <t>Add: on acquisition of subsidiary</t>
  </si>
  <si>
    <t>Share Issue expenses</t>
  </si>
  <si>
    <t>3. After COVID-19 was declared as a pandemic in March 2020, and a nationwide lockdown was announced, the film exhibition industry was the first to be impacted as all cinemas across India were temporarily shut down. Cinemas were allowed to re-open only post October 15, 2020 to operate with up to 50% of their seating capacity. As the exhibition business had slowly started its recovery, from March/April 2021 the country was hit with the second wave of COVID-19. As a result, from April 2021, various State Governments started re-imposing fresh restrictions and that again led to widespread temporary closure of cinemas across the country. The second wave started tapering off towards the end of June/beginning of July 2021. However, various State Governments allowed Cinemas to re-open only from July/August 2021 in a phased manner with restrictions and Standard Operating Procedures (SOPs). The key States of Maharashtra and Kerala however continued their restrictions on reopening of cinemas which resulted in no major Hindi or Malayalam movie being released in this quarter. The Maharashtra and Kerala State Governments have now permitted Cinemas to re-open with restrictions on occupancy and SOPs from October 2021 and as on date, many of the cinema screens across the country have re-opened.</t>
  </si>
  <si>
    <t>2. The Board of Directors of the Company at its meeting held on November 3, 2021 has approved the creation, offer, issuance and allotment on a preferential issue and private placement basis of 93,99,933 equity shares having face value of Rs. 10/‐ each (“Equity Shares”) at a per share price of Rs. 103.01/‐ each for an aggregate cash consideration of Rs. 9,682.87 lacs to Nepean Focused Investment Fund, a scheme of investment of Nepean Investment Trust II, a category II alternative investment fund registered with Securities and Exchange Board of India (“Proposed Allottee”) in accordance with the provisions of the Companies Act, 2013 read with the rules made thereunder and Chapter V of  the Securities and Exchange Board of India  (Issue of Capital and Disclosure Requirements) Regulations, 2018 and other applicable laws for the time being in force (“Preferential Allotment”)</t>
  </si>
  <si>
    <t>Since the Company is primarily in the business of monetizing in-cinema advertising inventory and providing digital cinema services to cinemas, the operations of the Company continued to remain impacted resulting in lower revenues and higher losses. The Company has conserved its cash reserves by implementing cost optimization measures, which, inter alia, have included reduction in fixed overheads and salary cuts across the organization. During the current period, the Company has availed debt facility of Rs. 22.2 crores (on May 27, 2021 Rs. 16.6 crores and on May 28, 2021 Rs. 5.6 crore). As on September 30, 2021, the Company’s funds position (group level) stood at Rs. 61.01 crores. The Company is watching events closely. The outcome of the impact of the COVID-19 pandemic may differ from those estimated as on the date of approval of these financial results.</t>
  </si>
  <si>
    <t>The management believes that COVID-19 will impact the Company’s business in the short-term, but it does not anticipate material risk to its business prospects over the medium to long term. The management of the Company has carried out an assessment of the appropriateness of the going‐concern assumption, impairment of assets and other related aspects. The management and the Board of Directors believe that the Company would be able to meet its financial obligations in the foreseeable future based on the above actions including proposed fund raising as detailed in note 2. Accordingly, the management and the Board of Directors believe that the operations of the Company can be sustained on a going concern basis.</t>
  </si>
  <si>
    <t xml:space="preserve">4. The Board of Directors of the Company at its meeting held on September 21, 2020 had approved the following investments:
a. Investment up to Rs. 275 lacs [up to Rs. 50 lacs through equity shares and up to Rs. 225 lacs though non-cumulative optionally convertible redeemable preference shares (NCOCRPS)] in Plexigo Entertainment Private Limited (formerly known as SAPJ Media and Entertainment Private Limited);
b. Investment up to Rs. 360 lacs (up to Rs. 50 lacs through equity shares and up to Rs. 310 lacs though NCOCRPS) in Zinglin Media Private Limited (formerly known as PJSA Technosoft Private Limited).
Accordingly, till the year end March 31, 2021, the Company has made an investment of Rs. 150 lacs in Plexigo, subscribing to 500,000 equity shares of Rs. 10 each and 10,000 NCOCRPS of Rs. 1,000 each and Rs. 250 lacs in Zinglin, subscribing to 500,000 equity shares of Rs. 10 each and 20,000 NCOCRPS of Rs. 1,000 each.
During the current half year period ended September 30, 2021, the Company has further invested an amount of Rs. 75 lacs by subscribing to 7,500 NCOCRPS of Plexigo and Rs. 109.91 lacs by subscribing to 10,991 NCOCRPS of Zinglin.
As on the date of the result, the Company has invested an aggregate amount of Rs. 225 lacs in Plexigo and Rs. 359.91 lacs in Zinglin.
Post the aforesaid allotments, the Company continues to hold 100% voting rights in Plexigo and Zinglin.
</t>
  </si>
  <si>
    <t xml:space="preserve">5. Out of total 38,78,975 share warrants of Cinestaan Digital Private Limited (CDPL), till the year end March 31, 2021, the Company has exercised 12,55,094 share warrants by making payment of Rs. 485.35 lacs @ Rs. 38.67 per share for 12,55,094 equity shares issued against these warrants.
On May 27, 2021, the Company further exercised 250,840 warrants of Cinestaan Digital Private Limited (CDPL) by making payment of Rs. 97 lacs @ 38.67 per share for 250,840 equity shares issued against these warrants.
Post above conversions, the Company holds 33.08% of voting rights of CDPL.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</si>
</sst>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_(* #,##0_);_(* \(#,##0\);_(* &quot;-&quot;_);_(@_)"/>
    <numFmt numFmtId="167" formatCode="_-* #,##0_-;\-* #,##0_-;_-* &quot;-&quot;_-;_-@_-"/>
    <numFmt numFmtId="168" formatCode="_(* #,##0.00_);_(* \(#,##0.00\);_(* &quot;-&quot;_);_(@_)"/>
    <numFmt numFmtId="169" formatCode="_-* #,##0.00_-;\-* #,##0.00_-;_-* &quot;-&quot;_-;_-@_-"/>
    <numFmt numFmtId="170" formatCode="0_);\(0\)"/>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i/>
      <sz val="11"/>
      <color theme="1"/>
      <name val="Calibri"/>
      <family val="2"/>
      <scheme val="minor"/>
    </font>
    <font>
      <b/>
      <sz val="13"/>
      <color theme="1"/>
      <name val="Calibri"/>
      <family val="2"/>
      <scheme val="minor"/>
    </font>
    <font>
      <b/>
      <sz val="12"/>
      <color theme="1"/>
      <name val="Calibri"/>
      <family val="2"/>
      <scheme val="minor"/>
    </font>
    <font>
      <sz val="10"/>
      <name val="Arial"/>
      <family val="2"/>
    </font>
    <font>
      <sz val="14"/>
      <name val="Calibri"/>
      <family val="2"/>
      <scheme val="minor"/>
    </font>
    <font>
      <sz val="12"/>
      <color theme="1"/>
      <name val="Calibri"/>
      <family val="2"/>
      <scheme val="minor"/>
    </font>
    <font>
      <sz val="13"/>
      <color theme="1"/>
      <name val="Calibri"/>
      <family val="2"/>
      <scheme val="minor"/>
    </font>
    <font>
      <sz val="14"/>
      <color theme="1"/>
      <name val="Calibri"/>
      <family val="2"/>
      <scheme val="minor"/>
    </font>
    <font>
      <b/>
      <sz val="14"/>
      <name val="Calibri"/>
      <family val="2"/>
      <scheme val="minor"/>
    </font>
    <font>
      <b/>
      <sz val="13"/>
      <name val="Calibri"/>
      <family val="2"/>
      <scheme val="minor"/>
    </font>
    <font>
      <sz val="12"/>
      <name val="Calibri"/>
      <family val="2"/>
      <scheme val="minor"/>
    </font>
    <font>
      <i/>
      <sz val="12"/>
      <color theme="1"/>
      <name val="Calibri"/>
      <family val="2"/>
      <scheme val="minor"/>
    </font>
    <font>
      <sz val="11"/>
      <name val="Calibri"/>
      <family val="2"/>
      <scheme val="minor"/>
    </font>
    <font>
      <b/>
      <u/>
      <sz val="14"/>
      <name val="Calibri"/>
      <family val="2"/>
      <scheme val="minor"/>
    </font>
    <font>
      <b/>
      <sz val="11"/>
      <name val="Calibri"/>
      <family val="2"/>
      <scheme val="minor"/>
    </font>
    <font>
      <u/>
      <sz val="14"/>
      <name val="Calibri"/>
      <family val="2"/>
      <scheme val="minor"/>
    </font>
    <font>
      <i/>
      <sz val="14"/>
      <name val="Calibri"/>
      <family val="2"/>
      <scheme val="minor"/>
    </font>
    <font>
      <b/>
      <sz val="16"/>
      <name val="Calibri"/>
      <family val="2"/>
      <scheme val="minor"/>
    </font>
    <font>
      <b/>
      <sz val="14"/>
      <color indexed="8"/>
      <name val="Calibri"/>
      <family val="2"/>
      <scheme val="minor"/>
    </font>
    <font>
      <sz val="14"/>
      <color indexed="8"/>
      <name val="Calibri"/>
      <family val="2"/>
      <scheme val="minor"/>
    </font>
    <font>
      <sz val="14"/>
      <color indexed="10"/>
      <name val="Calibri"/>
      <family val="2"/>
      <scheme val="minor"/>
    </font>
    <font>
      <b/>
      <sz val="14"/>
      <color indexed="10"/>
      <name val="Calibri"/>
      <family val="2"/>
      <scheme val="minor"/>
    </font>
    <font>
      <sz val="12.25"/>
      <name val="Calibri"/>
      <family val="2"/>
      <scheme val="minor"/>
    </font>
    <font>
      <b/>
      <sz val="12.25"/>
      <name val="Calibri"/>
      <family val="2"/>
      <scheme val="minor"/>
    </font>
    <font>
      <b/>
      <sz val="12.25"/>
      <color theme="1"/>
      <name val="Calibri"/>
      <family val="2"/>
      <scheme val="minor"/>
    </font>
    <font>
      <sz val="12.25"/>
      <name val="Arial"/>
      <family val="2"/>
    </font>
    <font>
      <sz val="12.25"/>
      <color rgb="FFC00000"/>
      <name val="Calibri"/>
      <family val="2"/>
      <scheme val="minor"/>
    </font>
    <font>
      <i/>
      <sz val="13"/>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249977111117893"/>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s>
  <cellStyleXfs count="12">
    <xf numFmtId="0" fontId="0" fillId="0" borderId="0" applyNumberFormat="0" applyAlignment="0" applyProtection="0"/>
    <xf numFmtId="167" fontId="14" fillId="0" borderId="0" applyFont="0" applyFill="0" applyBorder="0" applyAlignment="0" applyProtection="0"/>
    <xf numFmtId="0" fontId="3"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164" fontId="14"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282">
    <xf numFmtId="0" fontId="0" fillId="0" borderId="0" xfId="0"/>
    <xf numFmtId="0" fontId="7" fillId="0" borderId="0" xfId="2" applyFont="1" applyFill="1" applyAlignment="1">
      <alignment vertical="center"/>
    </xf>
    <xf numFmtId="0" fontId="8" fillId="0" borderId="0" xfId="2" applyFont="1" applyFill="1" applyAlignment="1">
      <alignment vertical="center"/>
    </xf>
    <xf numFmtId="0" fontId="9" fillId="0" borderId="0" xfId="2" applyFont="1" applyFill="1" applyAlignment="1">
      <alignment vertical="center"/>
    </xf>
    <xf numFmtId="0" fontId="10" fillId="0" borderId="0" xfId="2" applyFont="1" applyFill="1" applyAlignment="1">
      <alignment vertical="center"/>
    </xf>
    <xf numFmtId="0" fontId="5" fillId="0" borderId="0" xfId="2" applyFont="1" applyFill="1" applyAlignment="1">
      <alignment vertical="center"/>
    </xf>
    <xf numFmtId="164" fontId="4" fillId="0" borderId="0" xfId="2" applyNumberFormat="1" applyFont="1" applyFill="1" applyAlignment="1">
      <alignment vertical="center"/>
    </xf>
    <xf numFmtId="165" fontId="4" fillId="0" borderId="0" xfId="2" applyNumberFormat="1" applyFont="1" applyFill="1" applyAlignment="1">
      <alignment vertical="center"/>
    </xf>
    <xf numFmtId="43" fontId="4" fillId="0" borderId="0" xfId="2" applyNumberFormat="1" applyFont="1" applyFill="1" applyAlignment="1">
      <alignment vertical="center"/>
    </xf>
    <xf numFmtId="0" fontId="3" fillId="0" borderId="0" xfId="2" applyFont="1" applyFill="1" applyAlignment="1">
      <alignment wrapText="1"/>
    </xf>
    <xf numFmtId="0" fontId="11" fillId="0" borderId="0" xfId="2" applyFont="1" applyFill="1" applyAlignment="1">
      <alignment horizontal="right" wrapText="1"/>
    </xf>
    <xf numFmtId="0" fontId="13" fillId="0" borderId="2" xfId="2" applyFont="1" applyFill="1" applyBorder="1" applyAlignment="1">
      <alignment horizontal="center"/>
    </xf>
    <xf numFmtId="0" fontId="13" fillId="0" borderId="4" xfId="2" applyFont="1" applyFill="1" applyBorder="1" applyAlignment="1">
      <alignment horizontal="center"/>
    </xf>
    <xf numFmtId="15" fontId="5" fillId="0" borderId="4" xfId="2" applyNumberFormat="1" applyFont="1" applyFill="1" applyBorder="1" applyAlignment="1">
      <alignment horizontal="center" vertical="center"/>
    </xf>
    <xf numFmtId="15" fontId="5" fillId="0" borderId="4" xfId="2" applyNumberFormat="1" applyFont="1" applyFill="1" applyBorder="1" applyAlignment="1">
      <alignment horizontal="center" vertical="center" wrapText="1"/>
    </xf>
    <xf numFmtId="0" fontId="5" fillId="0" borderId="7" xfId="2" applyFont="1" applyFill="1" applyBorder="1" applyAlignment="1">
      <alignment horizontal="center" vertical="center" wrapText="1"/>
    </xf>
    <xf numFmtId="0" fontId="15" fillId="0" borderId="0" xfId="0" applyFont="1"/>
    <xf numFmtId="0" fontId="2" fillId="0" borderId="0" xfId="2" applyFont="1" applyFill="1"/>
    <xf numFmtId="0" fontId="16" fillId="0" borderId="1" xfId="2" applyFont="1" applyFill="1" applyBorder="1"/>
    <xf numFmtId="0" fontId="16" fillId="0" borderId="1" xfId="2" applyFont="1" applyFill="1" applyBorder="1" applyAlignment="1">
      <alignment wrapText="1"/>
    </xf>
    <xf numFmtId="0" fontId="17" fillId="0" borderId="5" xfId="2" applyFont="1" applyFill="1" applyBorder="1" applyAlignment="1">
      <alignment horizontal="center" vertical="top"/>
    </xf>
    <xf numFmtId="0" fontId="12" fillId="0" borderId="5" xfId="2" applyFont="1" applyFill="1" applyBorder="1" applyAlignment="1">
      <alignment horizontal="left" vertical="top" wrapText="1" indent="1"/>
    </xf>
    <xf numFmtId="0" fontId="13" fillId="0" borderId="5" xfId="2" applyFont="1" applyFill="1" applyBorder="1" applyAlignment="1">
      <alignment horizontal="left" vertical="top" wrapText="1" indent="1"/>
    </xf>
    <xf numFmtId="0" fontId="17" fillId="0" borderId="5" xfId="2" applyFont="1" applyFill="1" applyBorder="1" applyAlignment="1">
      <alignment horizontal="left" vertical="top" wrapText="1" indent="1"/>
    </xf>
    <xf numFmtId="165" fontId="15" fillId="0" borderId="5" xfId="3" applyNumberFormat="1" applyFont="1" applyFill="1" applyBorder="1" applyAlignment="1">
      <alignment vertical="top"/>
    </xf>
    <xf numFmtId="166" fontId="15" fillId="0" borderId="5" xfId="1" applyNumberFormat="1" applyFont="1" applyFill="1" applyBorder="1" applyAlignment="1">
      <alignment vertical="top"/>
    </xf>
    <xf numFmtId="165" fontId="15" fillId="0" borderId="0" xfId="3" applyNumberFormat="1" applyFont="1" applyFill="1" applyBorder="1" applyAlignment="1">
      <alignment vertical="top"/>
    </xf>
    <xf numFmtId="166" fontId="15" fillId="0" borderId="5" xfId="3" applyNumberFormat="1" applyFont="1" applyFill="1" applyBorder="1" applyAlignment="1">
      <alignment vertical="top"/>
    </xf>
    <xf numFmtId="166" fontId="8" fillId="0" borderId="4" xfId="3" applyNumberFormat="1" applyFont="1" applyFill="1" applyBorder="1" applyAlignment="1">
      <alignment vertical="center" wrapText="1"/>
    </xf>
    <xf numFmtId="165" fontId="8" fillId="0" borderId="4" xfId="3" applyNumberFormat="1" applyFont="1" applyFill="1" applyBorder="1" applyAlignment="1">
      <alignment vertical="center" wrapText="1"/>
    </xf>
    <xf numFmtId="0" fontId="18" fillId="0" borderId="5" xfId="2" applyFont="1" applyFill="1" applyBorder="1" applyAlignment="1">
      <alignment horizontal="left" vertical="top" wrapText="1" indent="1"/>
    </xf>
    <xf numFmtId="166" fontId="18" fillId="0" borderId="5" xfId="2" applyNumberFormat="1" applyFont="1" applyFill="1" applyBorder="1" applyAlignment="1">
      <alignment horizontal="left" vertical="top" wrapText="1" indent="1"/>
    </xf>
    <xf numFmtId="165" fontId="18" fillId="0" borderId="5" xfId="2" applyNumberFormat="1" applyFont="1" applyFill="1" applyBorder="1" applyAlignment="1">
      <alignment horizontal="left" vertical="top" wrapText="1" indent="1"/>
    </xf>
    <xf numFmtId="166" fontId="18" fillId="0" borderId="0" xfId="2" applyNumberFormat="1" applyFont="1" applyFill="1" applyBorder="1" applyAlignment="1">
      <alignment horizontal="left" vertical="top" wrapText="1" indent="1"/>
    </xf>
    <xf numFmtId="0" fontId="8" fillId="0" borderId="5" xfId="2" applyFont="1" applyFill="1" applyBorder="1" applyAlignment="1">
      <alignment horizontal="left" vertical="top" wrapText="1" indent="1"/>
    </xf>
    <xf numFmtId="166" fontId="8" fillId="0" borderId="5" xfId="2" applyNumberFormat="1" applyFont="1" applyFill="1" applyBorder="1" applyAlignment="1">
      <alignment horizontal="left" vertical="top" wrapText="1" indent="1"/>
    </xf>
    <xf numFmtId="165" fontId="8" fillId="0" borderId="5" xfId="2" applyNumberFormat="1" applyFont="1" applyFill="1" applyBorder="1" applyAlignment="1">
      <alignment horizontal="left" vertical="top" wrapText="1" indent="1"/>
    </xf>
    <xf numFmtId="166" fontId="8" fillId="0" borderId="7" xfId="3" applyNumberFormat="1" applyFont="1" applyFill="1" applyBorder="1" applyAlignment="1">
      <alignment vertical="center" wrapText="1"/>
    </xf>
    <xf numFmtId="165" fontId="18" fillId="0" borderId="5" xfId="2" applyNumberFormat="1" applyFont="1" applyFill="1" applyBorder="1" applyAlignment="1">
      <alignment vertical="top" wrapText="1"/>
    </xf>
    <xf numFmtId="166" fontId="18" fillId="0" borderId="5" xfId="2" applyNumberFormat="1" applyFont="1" applyFill="1" applyBorder="1" applyAlignment="1">
      <alignment vertical="top" wrapText="1"/>
    </xf>
    <xf numFmtId="166" fontId="8" fillId="0" borderId="1" xfId="3" applyNumberFormat="1" applyFont="1" applyFill="1" applyBorder="1" applyAlignment="1">
      <alignment vertical="top" wrapText="1"/>
    </xf>
    <xf numFmtId="167" fontId="15" fillId="0" borderId="5" xfId="1" applyFont="1" applyFill="1" applyBorder="1" applyAlignment="1">
      <alignment vertical="top"/>
    </xf>
    <xf numFmtId="166" fontId="19" fillId="0" borderId="4" xfId="3" applyNumberFormat="1" applyFont="1" applyFill="1" applyBorder="1" applyAlignment="1">
      <alignment vertical="center"/>
    </xf>
    <xf numFmtId="166" fontId="19" fillId="0" borderId="4" xfId="3" applyNumberFormat="1" applyFont="1" applyFill="1" applyBorder="1" applyAlignment="1">
      <alignment vertical="center" wrapText="1"/>
    </xf>
    <xf numFmtId="166" fontId="15" fillId="0" borderId="1" xfId="3" applyNumberFormat="1" applyFont="1" applyFill="1" applyBorder="1" applyAlignment="1">
      <alignment vertical="top"/>
    </xf>
    <xf numFmtId="166" fontId="8" fillId="0" borderId="5" xfId="3" applyNumberFormat="1" applyFont="1" applyFill="1" applyBorder="1" applyAlignment="1">
      <alignment vertical="center" wrapText="1"/>
    </xf>
    <xf numFmtId="0" fontId="17" fillId="0" borderId="8" xfId="2" applyFont="1" applyFill="1" applyBorder="1" applyAlignment="1">
      <alignment horizontal="left" vertical="top" wrapText="1" indent="1"/>
    </xf>
    <xf numFmtId="0" fontId="18" fillId="0" borderId="1" xfId="2" applyFont="1" applyFill="1" applyBorder="1" applyAlignment="1">
      <alignment horizontal="left" vertical="top" wrapText="1" indent="1"/>
    </xf>
    <xf numFmtId="0" fontId="18" fillId="0" borderId="0" xfId="2" applyFont="1" applyFill="1" applyBorder="1" applyAlignment="1">
      <alignment horizontal="left" vertical="top" wrapText="1" indent="1"/>
    </xf>
    <xf numFmtId="166" fontId="18" fillId="0" borderId="1" xfId="2" applyNumberFormat="1" applyFont="1" applyFill="1" applyBorder="1" applyAlignment="1">
      <alignment horizontal="left" vertical="top" wrapText="1" indent="1"/>
    </xf>
    <xf numFmtId="166" fontId="18" fillId="0" borderId="9" xfId="2" applyNumberFormat="1" applyFont="1" applyFill="1" applyBorder="1" applyAlignment="1">
      <alignment horizontal="left" vertical="top" wrapText="1" indent="1"/>
    </xf>
    <xf numFmtId="0" fontId="12" fillId="0" borderId="8" xfId="2" applyFont="1" applyFill="1" applyBorder="1" applyAlignment="1">
      <alignment horizontal="left" vertical="top" wrapText="1" indent="1"/>
    </xf>
    <xf numFmtId="0" fontId="8" fillId="0" borderId="0" xfId="2" applyFont="1" applyFill="1" applyBorder="1" applyAlignment="1">
      <alignment horizontal="left" vertical="top" wrapText="1" indent="1"/>
    </xf>
    <xf numFmtId="0" fontId="17" fillId="0" borderId="8" xfId="2" applyFont="1" applyFill="1" applyBorder="1" applyAlignment="1">
      <alignment horizontal="justify" vertical="top" wrapText="1"/>
    </xf>
    <xf numFmtId="166" fontId="15" fillId="0" borderId="0" xfId="1" applyNumberFormat="1" applyFont="1" applyFill="1" applyBorder="1" applyAlignment="1">
      <alignment vertical="center"/>
    </xf>
    <xf numFmtId="165" fontId="15" fillId="0" borderId="0" xfId="3" applyNumberFormat="1" applyFont="1" applyFill="1" applyBorder="1" applyAlignment="1">
      <alignment vertical="center"/>
    </xf>
    <xf numFmtId="166" fontId="15" fillId="0" borderId="5" xfId="3" applyNumberFormat="1" applyFont="1" applyFill="1" applyBorder="1" applyAlignment="1">
      <alignment vertical="center"/>
    </xf>
    <xf numFmtId="0" fontId="17" fillId="0" borderId="8" xfId="2" applyFont="1" applyFill="1" applyBorder="1" applyAlignment="1">
      <alignment horizontal="left" vertical="top" wrapText="1"/>
    </xf>
    <xf numFmtId="167" fontId="15" fillId="0" borderId="0" xfId="1" applyFont="1" applyFill="1" applyBorder="1" applyAlignment="1">
      <alignment vertical="top"/>
    </xf>
    <xf numFmtId="165" fontId="15" fillId="0" borderId="7" xfId="3" applyNumberFormat="1" applyFont="1" applyFill="1" applyBorder="1" applyAlignment="1">
      <alignment vertical="top"/>
    </xf>
    <xf numFmtId="167" fontId="15" fillId="0" borderId="0" xfId="1" applyFont="1" applyFill="1" applyBorder="1" applyAlignment="1">
      <alignment vertical="center"/>
    </xf>
    <xf numFmtId="165" fontId="15" fillId="0" borderId="5" xfId="3" applyNumberFormat="1" applyFont="1" applyFill="1" applyBorder="1" applyAlignment="1">
      <alignment vertical="center"/>
    </xf>
    <xf numFmtId="166" fontId="18" fillId="0" borderId="5" xfId="2" applyNumberFormat="1" applyFont="1" applyFill="1" applyBorder="1" applyAlignment="1">
      <alignment horizontal="left" vertical="center" wrapText="1"/>
    </xf>
    <xf numFmtId="166" fontId="8" fillId="0" borderId="4" xfId="2" applyNumberFormat="1" applyFont="1" applyFill="1" applyBorder="1" applyAlignment="1">
      <alignment vertical="center" wrapText="1"/>
    </xf>
    <xf numFmtId="166" fontId="8" fillId="0" borderId="6" xfId="2" applyNumberFormat="1" applyFont="1" applyFill="1" applyBorder="1" applyAlignment="1">
      <alignment vertical="center" wrapText="1"/>
    </xf>
    <xf numFmtId="166" fontId="8" fillId="0" borderId="2" xfId="2" applyNumberFormat="1" applyFont="1" applyFill="1" applyBorder="1" applyAlignment="1">
      <alignment vertical="center" wrapText="1"/>
    </xf>
    <xf numFmtId="166" fontId="18" fillId="0" borderId="8" xfId="2" applyNumberFormat="1" applyFont="1" applyFill="1" applyBorder="1" applyAlignment="1">
      <alignment horizontal="left" vertical="top" wrapText="1" indent="1"/>
    </xf>
    <xf numFmtId="166" fontId="18" fillId="0" borderId="10" xfId="2" applyNumberFormat="1" applyFont="1" applyFill="1" applyBorder="1" applyAlignment="1">
      <alignment horizontal="left" vertical="top" wrapText="1" indent="1"/>
    </xf>
    <xf numFmtId="166" fontId="8" fillId="0" borderId="8" xfId="2" applyNumberFormat="1" applyFont="1" applyFill="1" applyBorder="1" applyAlignment="1">
      <alignment horizontal="left" vertical="top" wrapText="1" indent="1"/>
    </xf>
    <xf numFmtId="165" fontId="8" fillId="0" borderId="10" xfId="2" applyNumberFormat="1" applyFont="1" applyFill="1" applyBorder="1" applyAlignment="1">
      <alignment horizontal="left" vertical="top" wrapText="1" indent="1"/>
    </xf>
    <xf numFmtId="0" fontId="18" fillId="0" borderId="7" xfId="2" applyFont="1" applyFill="1" applyBorder="1" applyAlignment="1">
      <alignment horizontal="left" vertical="top" wrapText="1" indent="1"/>
    </xf>
    <xf numFmtId="166" fontId="18" fillId="0" borderId="11" xfId="2" applyNumberFormat="1" applyFont="1" applyFill="1" applyBorder="1" applyAlignment="1">
      <alignment horizontal="left" vertical="top" wrapText="1" indent="1"/>
    </xf>
    <xf numFmtId="165" fontId="15" fillId="0" borderId="12" xfId="3" applyNumberFormat="1" applyFont="1" applyFill="1" applyBorder="1" applyAlignment="1">
      <alignment vertical="top"/>
    </xf>
    <xf numFmtId="165" fontId="18" fillId="0" borderId="7" xfId="2" applyNumberFormat="1" applyFont="1" applyFill="1" applyBorder="1" applyAlignment="1">
      <alignment horizontal="left" vertical="top" wrapText="1" indent="1"/>
    </xf>
    <xf numFmtId="166" fontId="18" fillId="0" borderId="7" xfId="2" applyNumberFormat="1" applyFont="1" applyFill="1" applyBorder="1" applyAlignment="1">
      <alignment horizontal="left" vertical="top" wrapText="1" indent="1"/>
    </xf>
    <xf numFmtId="0" fontId="17" fillId="0" borderId="1" xfId="2" applyFont="1" applyFill="1" applyBorder="1" applyAlignment="1">
      <alignment horizontal="center" vertical="top"/>
    </xf>
    <xf numFmtId="0" fontId="17" fillId="0" borderId="1" xfId="2" applyFont="1" applyFill="1" applyBorder="1" applyAlignment="1">
      <alignment horizontal="left" vertical="top" wrapText="1" indent="1"/>
    </xf>
    <xf numFmtId="0" fontId="17" fillId="0" borderId="5" xfId="2" applyFont="1" applyFill="1" applyBorder="1" applyAlignment="1">
      <alignment horizontal="justify" vertical="top" wrapText="1"/>
    </xf>
    <xf numFmtId="166" fontId="15" fillId="0" borderId="5" xfId="2" applyNumberFormat="1" applyFont="1" applyFill="1" applyBorder="1" applyAlignment="1">
      <alignment horizontal="left" vertical="top" wrapText="1" indent="1"/>
    </xf>
    <xf numFmtId="166" fontId="15" fillId="0" borderId="5" xfId="3" applyNumberFormat="1" applyFont="1" applyFill="1" applyBorder="1" applyAlignment="1">
      <alignment horizontal="right" vertical="top"/>
    </xf>
    <xf numFmtId="0" fontId="17" fillId="0" borderId="5" xfId="2" applyFont="1" applyFill="1" applyBorder="1" applyAlignment="1">
      <alignment horizontal="center" vertical="top" wrapText="1"/>
    </xf>
    <xf numFmtId="168" fontId="18" fillId="0" borderId="5" xfId="2" applyNumberFormat="1" applyFont="1" applyFill="1" applyBorder="1" applyAlignment="1">
      <alignment horizontal="left" vertical="top" wrapText="1" indent="1"/>
    </xf>
    <xf numFmtId="164" fontId="15" fillId="0" borderId="5" xfId="3" applyFont="1" applyFill="1" applyBorder="1" applyAlignment="1">
      <alignment vertical="top" wrapText="1"/>
    </xf>
    <xf numFmtId="164" fontId="15" fillId="0" borderId="5" xfId="3" applyNumberFormat="1" applyFont="1" applyFill="1" applyBorder="1" applyAlignment="1">
      <alignment vertical="top"/>
    </xf>
    <xf numFmtId="0" fontId="17" fillId="0" borderId="7" xfId="2" applyFont="1" applyFill="1" applyBorder="1" applyAlignment="1">
      <alignment horizontal="center" vertical="top"/>
    </xf>
    <xf numFmtId="0" fontId="17" fillId="0" borderId="7" xfId="2" applyFont="1" applyFill="1" applyBorder="1" applyAlignment="1">
      <alignment horizontal="left" vertical="top" wrapText="1" indent="1"/>
    </xf>
    <xf numFmtId="164" fontId="15" fillId="0" borderId="7" xfId="3" applyFont="1" applyFill="1" applyBorder="1" applyAlignment="1">
      <alignment vertical="top" wrapText="1"/>
    </xf>
    <xf numFmtId="164" fontId="15" fillId="0" borderId="7" xfId="3" applyNumberFormat="1" applyFont="1" applyFill="1" applyBorder="1" applyAlignment="1">
      <alignment vertical="top"/>
    </xf>
    <xf numFmtId="0" fontId="17" fillId="0" borderId="0" xfId="2" applyFont="1" applyFill="1" applyBorder="1" applyAlignment="1">
      <alignment horizontal="center" vertical="top"/>
    </xf>
    <xf numFmtId="0" fontId="17" fillId="0" borderId="0" xfId="2" applyFont="1" applyFill="1" applyBorder="1" applyAlignment="1">
      <alignment horizontal="left" wrapText="1" indent="1"/>
    </xf>
    <xf numFmtId="0" fontId="18" fillId="0" borderId="0" xfId="2" applyFont="1" applyFill="1" applyBorder="1" applyAlignment="1">
      <alignment horizontal="left" wrapText="1" indent="1"/>
    </xf>
    <xf numFmtId="165" fontId="18" fillId="0" borderId="0" xfId="2" applyNumberFormat="1" applyFont="1" applyFill="1" applyBorder="1" applyAlignment="1">
      <alignment horizontal="left" wrapText="1" indent="1"/>
    </xf>
    <xf numFmtId="165" fontId="15" fillId="0" borderId="0" xfId="3" applyNumberFormat="1" applyFont="1" applyFill="1" applyBorder="1" applyAlignment="1">
      <alignment vertical="top" wrapText="1"/>
    </xf>
    <xf numFmtId="165" fontId="21" fillId="0" borderId="0" xfId="3" applyNumberFormat="1" applyFont="1" applyFill="1" applyBorder="1" applyAlignment="1">
      <alignment vertical="top" wrapText="1"/>
    </xf>
    <xf numFmtId="0" fontId="16" fillId="0" borderId="0" xfId="2" applyFont="1" applyFill="1" applyBorder="1" applyAlignment="1">
      <alignment horizontal="left" wrapText="1" indent="1"/>
    </xf>
    <xf numFmtId="0" fontId="17" fillId="0" borderId="0" xfId="2" applyFont="1" applyFill="1" applyBorder="1" applyAlignment="1">
      <alignment horizontal="left" vertical="top"/>
    </xf>
    <xf numFmtId="165" fontId="16" fillId="0" borderId="0" xfId="2" applyNumberFormat="1" applyFont="1" applyFill="1" applyBorder="1" applyAlignment="1">
      <alignment horizontal="left" wrapText="1" indent="1"/>
    </xf>
    <xf numFmtId="0" fontId="2" fillId="0" borderId="0" xfId="2" applyFont="1" applyFill="1" applyAlignment="1">
      <alignment wrapText="1"/>
    </xf>
    <xf numFmtId="2" fontId="2" fillId="0" borderId="0" xfId="2" applyNumberFormat="1" applyFont="1" applyFill="1" applyAlignment="1">
      <alignment wrapText="1"/>
    </xf>
    <xf numFmtId="169" fontId="2" fillId="0" borderId="0" xfId="1" applyNumberFormat="1" applyFont="1" applyFill="1" applyAlignment="1">
      <alignment wrapText="1"/>
    </xf>
    <xf numFmtId="164" fontId="2" fillId="0" borderId="0" xfId="2" applyNumberFormat="1" applyFont="1" applyFill="1" applyAlignment="1">
      <alignment wrapText="1"/>
    </xf>
    <xf numFmtId="167" fontId="2" fillId="0" borderId="0" xfId="1" applyFont="1" applyFill="1" applyAlignment="1">
      <alignment wrapText="1"/>
    </xf>
    <xf numFmtId="43" fontId="2" fillId="0" borderId="0" xfId="2" applyNumberFormat="1" applyFont="1" applyFill="1" applyAlignment="1">
      <alignment wrapText="1"/>
    </xf>
    <xf numFmtId="0" fontId="13" fillId="0" borderId="0" xfId="4" applyFont="1" applyFill="1" applyAlignment="1">
      <alignment horizontal="left"/>
    </xf>
    <xf numFmtId="0" fontId="13" fillId="0" borderId="0" xfId="4" applyFont="1" applyFill="1" applyBorder="1" applyAlignment="1">
      <alignment horizontal="left"/>
    </xf>
    <xf numFmtId="0" fontId="2" fillId="0" borderId="0" xfId="4" applyFont="1" applyFill="1"/>
    <xf numFmtId="0" fontId="7" fillId="0" borderId="0" xfId="4" applyFont="1" applyFill="1" applyAlignment="1">
      <alignment horizontal="left"/>
    </xf>
    <xf numFmtId="0" fontId="8" fillId="0" borderId="0" xfId="4" applyFont="1" applyFill="1" applyAlignment="1">
      <alignment horizontal="left" vertical="top"/>
    </xf>
    <xf numFmtId="0" fontId="2" fillId="0" borderId="0" xfId="4" applyFont="1" applyFill="1" applyAlignment="1">
      <alignment horizontal="center"/>
    </xf>
    <xf numFmtId="166" fontId="6" fillId="0" borderId="0" xfId="4" applyNumberFormat="1" applyFont="1" applyFill="1" applyAlignment="1">
      <alignment horizontal="center"/>
    </xf>
    <xf numFmtId="0" fontId="22" fillId="0" borderId="0" xfId="4" applyFont="1" applyFill="1" applyBorder="1" applyAlignment="1">
      <alignment horizontal="right" wrapText="1"/>
    </xf>
    <xf numFmtId="15" fontId="19" fillId="0" borderId="4" xfId="4" applyNumberFormat="1" applyFont="1" applyFill="1" applyBorder="1" applyAlignment="1">
      <alignment horizontal="center" vertical="center" wrapText="1"/>
    </xf>
    <xf numFmtId="15" fontId="19" fillId="0" borderId="2" xfId="4" applyNumberFormat="1" applyFont="1" applyFill="1" applyBorder="1" applyAlignment="1">
      <alignment horizontal="center" vertical="center" wrapText="1"/>
    </xf>
    <xf numFmtId="0" fontId="19" fillId="0" borderId="4"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15" fillId="0" borderId="5" xfId="4" applyFont="1" applyFill="1" applyBorder="1"/>
    <xf numFmtId="0" fontId="15" fillId="0" borderId="8" xfId="4" applyFont="1" applyFill="1" applyBorder="1"/>
    <xf numFmtId="0" fontId="23" fillId="0" borderId="1" xfId="4" applyFont="1" applyFill="1" applyBorder="1"/>
    <xf numFmtId="0" fontId="23" fillId="0" borderId="13" xfId="4" applyFont="1" applyFill="1" applyBorder="1"/>
    <xf numFmtId="0" fontId="2" fillId="0" borderId="0" xfId="4" applyFont="1" applyFill="1" applyBorder="1"/>
    <xf numFmtId="0" fontId="19" fillId="0" borderId="5" xfId="4" applyFont="1" applyFill="1" applyBorder="1" applyAlignment="1">
      <alignment horizontal="center"/>
    </xf>
    <xf numFmtId="2" fontId="24" fillId="0" borderId="0" xfId="1" applyNumberFormat="1" applyFont="1" applyFill="1" applyBorder="1" applyAlignment="1">
      <alignment vertical="top" wrapText="1"/>
    </xf>
    <xf numFmtId="166" fontId="25" fillId="0" borderId="5" xfId="1" applyNumberFormat="1" applyFont="1" applyFill="1" applyBorder="1" applyAlignment="1">
      <alignment horizontal="right"/>
    </xf>
    <xf numFmtId="0" fontId="23" fillId="0" borderId="5" xfId="4" applyFont="1" applyFill="1" applyBorder="1"/>
    <xf numFmtId="0" fontId="23" fillId="0" borderId="8" xfId="4" applyFont="1" applyFill="1" applyBorder="1"/>
    <xf numFmtId="166" fontId="25" fillId="0" borderId="8" xfId="1" applyNumberFormat="1" applyFont="1" applyFill="1" applyBorder="1" applyAlignment="1">
      <alignment horizontal="right"/>
    </xf>
    <xf numFmtId="0" fontId="15" fillId="0" borderId="5" xfId="4" applyFont="1" applyFill="1" applyBorder="1" applyAlignment="1">
      <alignment horizontal="center"/>
    </xf>
    <xf numFmtId="2" fontId="15" fillId="0" borderId="0" xfId="1" applyNumberFormat="1" applyFont="1" applyFill="1" applyBorder="1" applyAlignment="1">
      <alignment horizontal="left" vertical="top" wrapText="1"/>
    </xf>
    <xf numFmtId="166" fontId="15" fillId="0" borderId="5" xfId="1" applyNumberFormat="1" applyFont="1" applyFill="1" applyBorder="1"/>
    <xf numFmtId="166" fontId="15" fillId="0" borderId="8" xfId="1" applyNumberFormat="1" applyFont="1" applyFill="1" applyBorder="1"/>
    <xf numFmtId="166" fontId="15" fillId="0" borderId="0" xfId="1" applyNumberFormat="1" applyFont="1" applyFill="1" applyBorder="1"/>
    <xf numFmtId="2" fontId="26" fillId="0" borderId="0" xfId="1" applyNumberFormat="1" applyFont="1" applyFill="1" applyBorder="1" applyAlignment="1">
      <alignment horizontal="left" vertical="top" wrapText="1" indent="1"/>
    </xf>
    <xf numFmtId="2" fontId="15" fillId="0" borderId="0" xfId="1" applyNumberFormat="1" applyFont="1" applyFill="1" applyBorder="1" applyAlignment="1">
      <alignment horizontal="left" vertical="top" wrapText="1" indent="2"/>
    </xf>
    <xf numFmtId="2" fontId="15" fillId="0" borderId="0" xfId="1" applyNumberFormat="1" applyFont="1" applyFill="1" applyBorder="1" applyAlignment="1">
      <alignment vertical="top" wrapText="1"/>
    </xf>
    <xf numFmtId="2" fontId="19" fillId="0" borderId="0" xfId="1" applyNumberFormat="1" applyFont="1" applyFill="1" applyBorder="1" applyAlignment="1">
      <alignment vertical="top" wrapText="1"/>
    </xf>
    <xf numFmtId="166" fontId="19" fillId="0" borderId="1" xfId="1" applyNumberFormat="1" applyFont="1" applyFill="1" applyBorder="1" applyAlignment="1">
      <alignment horizontal="right"/>
    </xf>
    <xf numFmtId="166" fontId="19" fillId="0" borderId="13" xfId="1" applyNumberFormat="1" applyFont="1" applyFill="1" applyBorder="1" applyAlignment="1">
      <alignment horizontal="right"/>
    </xf>
    <xf numFmtId="166" fontId="19" fillId="0" borderId="0" xfId="1" applyNumberFormat="1" applyFont="1" applyFill="1" applyBorder="1" applyAlignment="1">
      <alignment horizontal="right"/>
    </xf>
    <xf numFmtId="166" fontId="19" fillId="0" borderId="5" xfId="1" applyNumberFormat="1" applyFont="1" applyFill="1" applyBorder="1" applyAlignment="1">
      <alignment horizontal="right"/>
    </xf>
    <xf numFmtId="166" fontId="19" fillId="0" borderId="8" xfId="1" applyNumberFormat="1" applyFont="1" applyFill="1" applyBorder="1" applyAlignment="1">
      <alignment horizontal="right"/>
    </xf>
    <xf numFmtId="166" fontId="15" fillId="0" borderId="5" xfId="1" applyNumberFormat="1" applyFont="1" applyFill="1" applyBorder="1" applyAlignment="1">
      <alignment vertical="center"/>
    </xf>
    <xf numFmtId="166" fontId="15" fillId="0" borderId="8" xfId="1" applyNumberFormat="1" applyFont="1" applyFill="1" applyBorder="1" applyAlignment="1">
      <alignment vertical="center"/>
    </xf>
    <xf numFmtId="166" fontId="15" fillId="0" borderId="7" xfId="1" applyNumberFormat="1" applyFont="1" applyFill="1" applyBorder="1"/>
    <xf numFmtId="166" fontId="15" fillId="0" borderId="11" xfId="1" applyNumberFormat="1" applyFont="1" applyFill="1" applyBorder="1"/>
    <xf numFmtId="2" fontId="27" fillId="0" borderId="0" xfId="1" applyNumberFormat="1" applyFont="1" applyFill="1" applyBorder="1" applyAlignment="1">
      <alignment horizontal="center" vertical="top" wrapText="1"/>
    </xf>
    <xf numFmtId="0" fontId="15" fillId="0" borderId="7" xfId="4" applyFont="1" applyFill="1" applyBorder="1" applyAlignment="1">
      <alignment horizontal="center"/>
    </xf>
    <xf numFmtId="2" fontId="19" fillId="0" borderId="14" xfId="1" applyNumberFormat="1" applyFont="1" applyFill="1" applyBorder="1" applyAlignment="1">
      <alignment horizontal="left" vertical="top" wrapText="1"/>
    </xf>
    <xf numFmtId="166" fontId="19" fillId="0" borderId="4" xfId="1" applyNumberFormat="1" applyFont="1" applyFill="1" applyBorder="1" applyAlignment="1">
      <alignment horizontal="right"/>
    </xf>
    <xf numFmtId="166" fontId="19" fillId="0" borderId="2" xfId="1" applyNumberFormat="1" applyFont="1" applyFill="1" applyBorder="1" applyAlignment="1">
      <alignment horizontal="right"/>
    </xf>
    <xf numFmtId="0" fontId="15" fillId="0" borderId="1" xfId="4" applyFont="1" applyFill="1" applyBorder="1" applyAlignment="1">
      <alignment horizontal="center"/>
    </xf>
    <xf numFmtId="2" fontId="19" fillId="0" borderId="9" xfId="1" applyNumberFormat="1" applyFont="1" applyFill="1" applyBorder="1" applyAlignment="1">
      <alignment horizontal="left" vertical="top" wrapText="1"/>
    </xf>
    <xf numFmtId="2" fontId="26" fillId="0" borderId="0" xfId="1" applyNumberFormat="1" applyFont="1" applyFill="1" applyBorder="1" applyAlignment="1">
      <alignment vertical="top" wrapText="1"/>
    </xf>
    <xf numFmtId="2" fontId="19" fillId="3" borderId="0" xfId="1" applyNumberFormat="1" applyFont="1" applyFill="1" applyBorder="1" applyAlignment="1">
      <alignment vertical="top" wrapText="1"/>
    </xf>
    <xf numFmtId="166" fontId="15" fillId="3" borderId="5" xfId="1" applyNumberFormat="1" applyFont="1" applyFill="1" applyBorder="1"/>
    <xf numFmtId="166" fontId="15" fillId="3" borderId="8" xfId="0" applyNumberFormat="1" applyFont="1" applyFill="1" applyBorder="1"/>
    <xf numFmtId="2" fontId="19" fillId="0" borderId="0" xfId="1" applyNumberFormat="1" applyFont="1" applyFill="1" applyBorder="1" applyAlignment="1">
      <alignment horizontal="left" vertical="top" wrapText="1"/>
    </xf>
    <xf numFmtId="166" fontId="19" fillId="0" borderId="1" xfId="1" applyNumberFormat="1" applyFont="1" applyFill="1" applyBorder="1"/>
    <xf numFmtId="166" fontId="19" fillId="0" borderId="13" xfId="1" applyNumberFormat="1" applyFont="1" applyFill="1" applyBorder="1"/>
    <xf numFmtId="166" fontId="15" fillId="0" borderId="5" xfId="1" applyNumberFormat="1" applyFont="1" applyFill="1" applyBorder="1" applyAlignment="1">
      <alignment horizontal="right"/>
    </xf>
    <xf numFmtId="166" fontId="15" fillId="0" borderId="8" xfId="1" applyNumberFormat="1" applyFont="1" applyFill="1" applyBorder="1" applyAlignment="1">
      <alignment horizontal="right"/>
    </xf>
    <xf numFmtId="166" fontId="15" fillId="0" borderId="0" xfId="1" applyNumberFormat="1" applyFont="1" applyFill="1" applyBorder="1" applyAlignment="1">
      <alignment horizontal="right"/>
    </xf>
    <xf numFmtId="0" fontId="24" fillId="0" borderId="0" xfId="0" applyFont="1" applyFill="1" applyBorder="1" applyAlignment="1">
      <alignment vertical="top" wrapText="1"/>
    </xf>
    <xf numFmtId="0" fontId="27" fillId="0" borderId="5" xfId="4" applyFont="1" applyFill="1" applyBorder="1"/>
    <xf numFmtId="0" fontId="15" fillId="0" borderId="0" xfId="0" applyFont="1" applyFill="1" applyBorder="1" applyAlignment="1">
      <alignment horizontal="left" vertical="top" wrapText="1" indent="2"/>
    </xf>
    <xf numFmtId="2" fontId="15" fillId="0" borderId="0" xfId="1" applyNumberFormat="1" applyFont="1" applyFill="1" applyBorder="1" applyAlignment="1">
      <alignment horizontal="left" vertical="top" wrapText="1" indent="4"/>
    </xf>
    <xf numFmtId="166" fontId="19" fillId="0" borderId="7" xfId="1" applyNumberFormat="1" applyFont="1" applyFill="1" applyBorder="1" applyAlignment="1">
      <alignment horizontal="right"/>
    </xf>
    <xf numFmtId="166" fontId="19" fillId="0" borderId="11" xfId="1" applyNumberFormat="1" applyFont="1" applyFill="1" applyBorder="1" applyAlignment="1">
      <alignment horizontal="right"/>
    </xf>
    <xf numFmtId="0" fontId="15" fillId="0" borderId="7" xfId="4" applyFont="1" applyFill="1" applyBorder="1"/>
    <xf numFmtId="0" fontId="15" fillId="0" borderId="0" xfId="0" applyFont="1" applyFill="1"/>
    <xf numFmtId="0" fontId="28" fillId="0" borderId="0" xfId="0" applyFont="1"/>
    <xf numFmtId="0" fontId="15" fillId="0" borderId="5" xfId="0" applyFont="1" applyBorder="1"/>
    <xf numFmtId="0" fontId="15" fillId="0" borderId="0" xfId="0" applyFont="1" applyBorder="1"/>
    <xf numFmtId="166" fontId="19" fillId="0" borderId="10" xfId="1" applyNumberFormat="1" applyFont="1" applyFill="1" applyBorder="1" applyAlignment="1">
      <alignment horizontal="right"/>
    </xf>
    <xf numFmtId="166" fontId="15" fillId="0" borderId="5" xfId="1" applyNumberFormat="1" applyFont="1" applyFill="1" applyBorder="1" applyAlignment="1">
      <alignment horizontal="right" vertical="top" wrapText="1"/>
    </xf>
    <xf numFmtId="166" fontId="15" fillId="0" borderId="5" xfId="1" applyNumberFormat="1" applyFont="1" applyBorder="1"/>
    <xf numFmtId="166" fontId="15" fillId="0" borderId="0" xfId="1" applyNumberFormat="1" applyFont="1" applyBorder="1"/>
    <xf numFmtId="166" fontId="15" fillId="0" borderId="10" xfId="1" applyNumberFormat="1" applyFont="1" applyFill="1" applyBorder="1" applyAlignment="1">
      <alignment horizontal="right"/>
    </xf>
    <xf numFmtId="168" fontId="15" fillId="0" borderId="10" xfId="1" applyNumberFormat="1" applyFont="1" applyFill="1" applyBorder="1" applyAlignment="1">
      <alignment horizontal="right"/>
    </xf>
    <xf numFmtId="166" fontId="15" fillId="0" borderId="0" xfId="0" applyNumberFormat="1" applyFont="1"/>
    <xf numFmtId="166" fontId="18" fillId="0" borderId="10" xfId="1" applyNumberFormat="1" applyFont="1" applyFill="1" applyBorder="1"/>
    <xf numFmtId="43" fontId="15" fillId="0" borderId="0" xfId="0" applyNumberFormat="1" applyFont="1"/>
    <xf numFmtId="166" fontId="15" fillId="0" borderId="5" xfId="1" applyNumberFormat="1" applyFont="1" applyFill="1" applyBorder="1" applyAlignment="1">
      <alignment horizontal="right" vertical="top"/>
    </xf>
    <xf numFmtId="166" fontId="31" fillId="0" borderId="5" xfId="1" applyNumberFormat="1" applyFont="1" applyFill="1" applyBorder="1" applyAlignment="1">
      <alignment horizontal="right" vertical="top" wrapText="1"/>
    </xf>
    <xf numFmtId="166" fontId="18" fillId="0" borderId="5" xfId="1" applyNumberFormat="1" applyFont="1" applyFill="1" applyBorder="1" applyAlignment="1">
      <alignment horizontal="right"/>
    </xf>
    <xf numFmtId="165" fontId="15" fillId="0" borderId="0" xfId="0" applyNumberFormat="1" applyFont="1" applyFill="1" applyAlignment="1">
      <alignment horizontal="right"/>
    </xf>
    <xf numFmtId="166" fontId="15" fillId="2" borderId="0" xfId="0" applyNumberFormat="1" applyFont="1" applyFill="1"/>
    <xf numFmtId="166" fontId="15" fillId="0" borderId="0" xfId="0" applyNumberFormat="1" applyFont="1" applyFill="1"/>
    <xf numFmtId="4" fontId="15" fillId="2" borderId="0" xfId="0" applyNumberFormat="1" applyFont="1" applyFill="1"/>
    <xf numFmtId="4" fontId="15" fillId="0" borderId="0" xfId="0" applyNumberFormat="1" applyFont="1" applyFill="1"/>
    <xf numFmtId="0" fontId="15" fillId="2" borderId="0" xfId="0" applyFont="1" applyFill="1"/>
    <xf numFmtId="1" fontId="15" fillId="0" borderId="0" xfId="0" applyNumberFormat="1" applyFont="1" applyFill="1"/>
    <xf numFmtId="0" fontId="34" fillId="0" borderId="0" xfId="0" applyFont="1" applyFill="1" applyAlignment="1">
      <alignment vertical="top"/>
    </xf>
    <xf numFmtId="0" fontId="33" fillId="0" borderId="0" xfId="0" applyFont="1" applyFill="1" applyAlignment="1">
      <alignment vertical="top"/>
    </xf>
    <xf numFmtId="0" fontId="35" fillId="0" borderId="0" xfId="0" applyFont="1" applyFill="1" applyAlignment="1">
      <alignment vertical="top"/>
    </xf>
    <xf numFmtId="0" fontId="33" fillId="0" borderId="0" xfId="0" quotePrefix="1" applyFont="1" applyFill="1" applyAlignment="1">
      <alignment vertical="top"/>
    </xf>
    <xf numFmtId="0" fontId="33" fillId="0" borderId="0" xfId="0" applyFont="1" applyFill="1" applyAlignment="1">
      <alignment horizontal="justify" vertical="top" wrapText="1"/>
    </xf>
    <xf numFmtId="0" fontId="34" fillId="0" borderId="0" xfId="0" quotePrefix="1" applyFont="1" applyFill="1" applyAlignment="1">
      <alignment vertical="top"/>
    </xf>
    <xf numFmtId="0" fontId="33" fillId="0" borderId="0" xfId="0" quotePrefix="1" applyFont="1" applyFill="1" applyAlignment="1">
      <alignment horizontal="left" vertical="top"/>
    </xf>
    <xf numFmtId="0" fontId="33" fillId="0" borderId="0" xfId="0" applyFont="1" applyFill="1" applyAlignment="1">
      <alignment horizontal="left" vertical="top" wrapText="1"/>
    </xf>
    <xf numFmtId="0" fontId="36" fillId="0" borderId="0" xfId="0" applyFont="1" applyFill="1" applyAlignment="1">
      <alignment horizontal="justify" vertical="top" wrapText="1"/>
    </xf>
    <xf numFmtId="170" fontId="34" fillId="0" borderId="0" xfId="0" applyNumberFormat="1" applyFont="1" applyFill="1" applyBorder="1" applyAlignment="1">
      <alignment vertical="top"/>
    </xf>
    <xf numFmtId="0" fontId="37" fillId="0" borderId="0" xfId="0" applyFont="1" applyFill="1" applyAlignment="1">
      <alignment vertical="top"/>
    </xf>
    <xf numFmtId="3" fontId="34" fillId="0" borderId="0" xfId="8" applyNumberFormat="1" applyFont="1" applyFill="1" applyBorder="1" applyAlignment="1">
      <alignment vertical="top"/>
    </xf>
    <xf numFmtId="3" fontId="33" fillId="0" borderId="0" xfId="8" applyNumberFormat="1" applyFont="1" applyFill="1" applyBorder="1" applyAlignment="1">
      <alignment vertical="top"/>
    </xf>
    <xf numFmtId="2" fontId="33" fillId="0" borderId="0" xfId="8" applyNumberFormat="1" applyFont="1" applyFill="1" applyBorder="1" applyAlignment="1">
      <alignment vertical="top"/>
    </xf>
    <xf numFmtId="0" fontId="38" fillId="0" borderId="5" xfId="2" applyFont="1" applyFill="1" applyBorder="1" applyAlignment="1">
      <alignment horizontal="left" vertical="top" wrapText="1" indent="2"/>
    </xf>
    <xf numFmtId="15" fontId="19" fillId="0" borderId="0" xfId="9" applyNumberFormat="1" applyFont="1" applyFill="1" applyBorder="1" applyAlignment="1">
      <alignment horizontal="left" vertical="top"/>
    </xf>
    <xf numFmtId="15" fontId="19" fillId="0" borderId="0" xfId="9" applyNumberFormat="1" applyFont="1" applyFill="1" applyBorder="1" applyAlignment="1">
      <alignment vertical="top"/>
    </xf>
    <xf numFmtId="0" fontId="22" fillId="0" borderId="0" xfId="10" applyFont="1" applyFill="1" applyAlignment="1">
      <alignment horizontal="right" wrapText="1"/>
    </xf>
    <xf numFmtId="15" fontId="19" fillId="0" borderId="0" xfId="9" applyNumberFormat="1" applyFont="1" applyFill="1" applyBorder="1" applyAlignment="1">
      <alignment horizontal="center" vertical="top"/>
    </xf>
    <xf numFmtId="15" fontId="19" fillId="0" borderId="10" xfId="9" quotePrefix="1" applyNumberFormat="1" applyFont="1" applyFill="1" applyBorder="1" applyAlignment="1">
      <alignment horizontal="center" vertical="center" wrapText="1"/>
    </xf>
    <xf numFmtId="15" fontId="19" fillId="0" borderId="5" xfId="9" quotePrefix="1" applyNumberFormat="1" applyFont="1" applyFill="1" applyBorder="1" applyAlignment="1">
      <alignment horizontal="center" vertical="center" wrapText="1"/>
    </xf>
    <xf numFmtId="15" fontId="19" fillId="0" borderId="0" xfId="9" quotePrefix="1" applyNumberFormat="1" applyFont="1" applyFill="1" applyBorder="1" applyAlignment="1">
      <alignment horizontal="center" vertical="center" wrapText="1"/>
    </xf>
    <xf numFmtId="15" fontId="19" fillId="0" borderId="4" xfId="9" quotePrefix="1" applyNumberFormat="1" applyFont="1" applyFill="1" applyBorder="1" applyAlignment="1">
      <alignment horizontal="center" vertical="center" wrapText="1"/>
    </xf>
    <xf numFmtId="0" fontId="19" fillId="0" borderId="1" xfId="11" applyFont="1" applyFill="1" applyBorder="1" applyAlignment="1">
      <alignment horizontal="left"/>
    </xf>
    <xf numFmtId="0" fontId="18" fillId="0" borderId="10" xfId="11" applyFont="1" applyFill="1" applyBorder="1"/>
    <xf numFmtId="0" fontId="18" fillId="0" borderId="5" xfId="11" applyFont="1" applyFill="1" applyBorder="1"/>
    <xf numFmtId="0" fontId="29" fillId="0" borderId="5" xfId="11" applyFont="1" applyFill="1" applyBorder="1" applyAlignment="1">
      <alignment horizontal="left" vertical="top" wrapText="1"/>
    </xf>
    <xf numFmtId="0" fontId="30" fillId="0" borderId="5" xfId="11" applyFont="1" applyFill="1" applyBorder="1" applyAlignment="1">
      <alignment horizontal="left" vertical="top" wrapText="1"/>
    </xf>
    <xf numFmtId="166" fontId="31" fillId="0" borderId="5" xfId="9" applyNumberFormat="1" applyFont="1" applyFill="1" applyBorder="1" applyAlignment="1">
      <alignment horizontal="right" vertical="top" wrapText="1"/>
    </xf>
    <xf numFmtId="0" fontId="30" fillId="0" borderId="5" xfId="11" applyFont="1" applyFill="1" applyBorder="1" applyAlignment="1">
      <alignment horizontal="left" vertical="top" wrapText="1" indent="1"/>
    </xf>
    <xf numFmtId="37" fontId="30" fillId="0" borderId="5" xfId="11" quotePrefix="1" applyNumberFormat="1" applyFont="1" applyFill="1" applyBorder="1" applyAlignment="1">
      <alignment horizontal="left" vertical="top" wrapText="1" indent="1"/>
    </xf>
    <xf numFmtId="37" fontId="30" fillId="0" borderId="5" xfId="11" applyNumberFormat="1" applyFont="1" applyFill="1" applyBorder="1" applyAlignment="1">
      <alignment horizontal="left" vertical="top" wrapText="1" indent="1"/>
    </xf>
    <xf numFmtId="166" fontId="8" fillId="0" borderId="4" xfId="11" applyNumberFormat="1" applyFont="1" applyFill="1" applyBorder="1"/>
    <xf numFmtId="166" fontId="8" fillId="0" borderId="0" xfId="11" applyNumberFormat="1" applyFont="1" applyFill="1" applyBorder="1"/>
    <xf numFmtId="166" fontId="18" fillId="0" borderId="5" xfId="9" applyNumberFormat="1" applyFont="1" applyFill="1" applyBorder="1" applyAlignment="1">
      <alignment horizontal="right"/>
    </xf>
    <xf numFmtId="166" fontId="18" fillId="0" borderId="5" xfId="11" applyNumberFormat="1" applyFont="1" applyFill="1" applyBorder="1"/>
    <xf numFmtId="0" fontId="19" fillId="0" borderId="5" xfId="11" applyFont="1" applyFill="1" applyBorder="1" applyAlignment="1">
      <alignment horizontal="left" vertical="top"/>
    </xf>
    <xf numFmtId="166" fontId="18" fillId="0" borderId="0" xfId="9" applyNumberFormat="1" applyFont="1" applyFill="1" applyBorder="1" applyAlignment="1">
      <alignment horizontal="right"/>
    </xf>
    <xf numFmtId="166" fontId="18" fillId="0" borderId="10" xfId="11" applyNumberFormat="1" applyFont="1" applyFill="1" applyBorder="1"/>
    <xf numFmtId="0" fontId="18" fillId="0" borderId="5" xfId="11" applyFont="1" applyFill="1" applyBorder="1" applyAlignment="1">
      <alignment horizontal="left" vertical="top" indent="1"/>
    </xf>
    <xf numFmtId="0" fontId="18" fillId="0" borderId="5" xfId="11" applyFont="1" applyFill="1" applyBorder="1" applyAlignment="1">
      <alignment horizontal="left" vertical="top"/>
    </xf>
    <xf numFmtId="166" fontId="18" fillId="0" borderId="5" xfId="9" applyNumberFormat="1" applyFont="1" applyFill="1" applyBorder="1" applyAlignment="1">
      <alignment horizontal="right" vertical="top" wrapText="1"/>
    </xf>
    <xf numFmtId="166" fontId="31" fillId="0" borderId="5" xfId="11" applyNumberFormat="1" applyFont="1" applyFill="1" applyBorder="1" applyAlignment="1">
      <alignment horizontal="center" vertical="top" wrapText="1"/>
    </xf>
    <xf numFmtId="166" fontId="18" fillId="0" borderId="10" xfId="11" applyNumberFormat="1" applyFont="1" applyFill="1" applyBorder="1" applyAlignment="1">
      <alignment horizontal="center"/>
    </xf>
    <xf numFmtId="166" fontId="18" fillId="0" borderId="10" xfId="11" applyNumberFormat="1" applyFont="1" applyFill="1" applyBorder="1" applyAlignment="1"/>
    <xf numFmtId="166" fontId="18" fillId="0" borderId="0" xfId="11" applyNumberFormat="1" applyFont="1" applyFill="1" applyBorder="1" applyAlignment="1"/>
    <xf numFmtId="166" fontId="18" fillId="0" borderId="0" xfId="11" applyNumberFormat="1" applyFont="1" applyFill="1" applyBorder="1" applyAlignment="1">
      <alignment vertical="top"/>
    </xf>
    <xf numFmtId="166" fontId="18" fillId="0" borderId="10" xfId="11" applyNumberFormat="1" applyFont="1" applyFill="1" applyBorder="1" applyAlignment="1">
      <alignment vertical="top"/>
    </xf>
    <xf numFmtId="0" fontId="29" fillId="0" borderId="7" xfId="11" applyFont="1" applyFill="1" applyBorder="1" applyAlignment="1">
      <alignment horizontal="left" vertical="top" wrapText="1"/>
    </xf>
    <xf numFmtId="166" fontId="8" fillId="0" borderId="5" xfId="9" applyNumberFormat="1" applyFont="1" applyFill="1" applyBorder="1" applyAlignment="1">
      <alignment horizontal="right" vertical="top" wrapText="1"/>
    </xf>
    <xf numFmtId="166" fontId="32" fillId="0" borderId="5" xfId="11" applyNumberFormat="1" applyFont="1" applyFill="1" applyBorder="1" applyAlignment="1">
      <alignment horizontal="center" vertical="top" wrapText="1"/>
    </xf>
    <xf numFmtId="0" fontId="19" fillId="0" borderId="5" xfId="11" applyFont="1" applyFill="1" applyBorder="1" applyAlignment="1">
      <alignment horizontal="left"/>
    </xf>
    <xf numFmtId="168" fontId="18" fillId="0" borderId="5" xfId="9" applyNumberFormat="1" applyFont="1" applyFill="1" applyBorder="1" applyAlignment="1">
      <alignment horizontal="right"/>
    </xf>
    <xf numFmtId="0" fontId="30" fillId="0" borderId="5" xfId="11" applyFont="1" applyFill="1" applyBorder="1" applyAlignment="1">
      <alignment horizontal="left" vertical="top"/>
    </xf>
    <xf numFmtId="166" fontId="15" fillId="0" borderId="5" xfId="11" applyNumberFormat="1" applyFont="1" applyFill="1" applyBorder="1" applyAlignment="1">
      <alignment horizontal="right" vertical="top" wrapText="1"/>
    </xf>
    <xf numFmtId="166" fontId="18" fillId="0" borderId="0" xfId="11" applyNumberFormat="1" applyFont="1" applyFill="1" applyBorder="1"/>
    <xf numFmtId="166" fontId="15" fillId="0" borderId="5" xfId="11" applyNumberFormat="1" applyFont="1" applyFill="1" applyBorder="1" applyAlignment="1">
      <alignment horizontal="right"/>
    </xf>
    <xf numFmtId="0" fontId="30" fillId="0" borderId="5" xfId="11" quotePrefix="1" applyFont="1" applyFill="1" applyBorder="1" applyAlignment="1">
      <alignment horizontal="left" vertical="top" wrapText="1"/>
    </xf>
    <xf numFmtId="0" fontId="19" fillId="0" borderId="7" xfId="11" applyFont="1" applyFill="1" applyBorder="1" applyAlignment="1">
      <alignment horizontal="left"/>
    </xf>
    <xf numFmtId="165" fontId="15" fillId="2" borderId="0" xfId="0" applyNumberFormat="1" applyFont="1" applyFill="1" applyAlignment="1">
      <alignment horizontal="right"/>
    </xf>
    <xf numFmtId="165" fontId="15" fillId="0" borderId="5" xfId="3" applyNumberFormat="1" applyFont="1" applyFill="1" applyBorder="1" applyAlignment="1">
      <alignment horizontal="right"/>
    </xf>
    <xf numFmtId="166" fontId="15" fillId="0" borderId="5" xfId="3" applyNumberFormat="1" applyFont="1" applyFill="1" applyBorder="1" applyAlignment="1">
      <alignment horizontal="right"/>
    </xf>
    <xf numFmtId="0" fontId="17" fillId="0" borderId="5" xfId="2" applyFont="1" applyFill="1" applyBorder="1" applyAlignment="1">
      <alignment horizontal="left" vertical="top" inden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12" fillId="0" borderId="1"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7" xfId="2" applyFont="1" applyFill="1" applyBorder="1" applyAlignment="1">
      <alignment horizontal="center" vertical="center"/>
    </xf>
    <xf numFmtId="0" fontId="13" fillId="0" borderId="2" xfId="2" applyFont="1" applyFill="1" applyBorder="1" applyAlignment="1">
      <alignment horizontal="center"/>
    </xf>
    <xf numFmtId="0" fontId="13" fillId="0" borderId="3" xfId="2" applyFont="1" applyFill="1" applyBorder="1" applyAlignment="1">
      <alignment horizontal="center"/>
    </xf>
    <xf numFmtId="0" fontId="13" fillId="0" borderId="4" xfId="2" applyFont="1" applyFill="1" applyBorder="1" applyAlignment="1">
      <alignment horizontal="center"/>
    </xf>
    <xf numFmtId="0" fontId="13" fillId="0" borderId="6" xfId="2" applyFont="1" applyFill="1" applyBorder="1" applyAlignment="1">
      <alignment horizontal="center"/>
    </xf>
    <xf numFmtId="0" fontId="20" fillId="0" borderId="1" xfId="4" applyFont="1" applyFill="1" applyBorder="1" applyAlignment="1">
      <alignment horizontal="center" vertical="center" wrapText="1"/>
    </xf>
    <xf numFmtId="0" fontId="20" fillId="0" borderId="5" xfId="4" applyFont="1" applyFill="1" applyBorder="1" applyAlignment="1">
      <alignment horizontal="center" vertical="center" wrapText="1"/>
    </xf>
    <xf numFmtId="0" fontId="20" fillId="0" borderId="7" xfId="4" applyFont="1" applyFill="1" applyBorder="1" applyAlignment="1">
      <alignment horizontal="center" vertical="center" wrapText="1"/>
    </xf>
    <xf numFmtId="0" fontId="19" fillId="0" borderId="1" xfId="4" applyFont="1" applyFill="1" applyBorder="1" applyAlignment="1">
      <alignment horizontal="center" vertical="center"/>
    </xf>
    <xf numFmtId="0" fontId="19" fillId="0" borderId="5"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4" xfId="4" applyFont="1" applyFill="1" applyBorder="1" applyAlignment="1">
      <alignment horizontal="center" vertical="center"/>
    </xf>
    <xf numFmtId="0" fontId="19" fillId="0" borderId="2" xfId="4" applyFont="1" applyFill="1" applyBorder="1" applyAlignment="1">
      <alignment horizontal="center" vertical="center"/>
    </xf>
    <xf numFmtId="0" fontId="19" fillId="0" borderId="6" xfId="4" applyFont="1" applyFill="1" applyBorder="1" applyAlignment="1">
      <alignment horizontal="center" vertical="center"/>
    </xf>
    <xf numFmtId="15" fontId="19" fillId="0" borderId="1" xfId="9" applyNumberFormat="1" applyFont="1" applyFill="1" applyBorder="1" applyAlignment="1">
      <alignment horizontal="center" vertical="center"/>
    </xf>
    <xf numFmtId="15" fontId="19" fillId="0" borderId="5" xfId="9" applyNumberFormat="1" applyFont="1" applyFill="1" applyBorder="1" applyAlignment="1">
      <alignment horizontal="center" vertical="center"/>
    </xf>
    <xf numFmtId="15" fontId="19" fillId="0" borderId="7" xfId="9" applyNumberFormat="1" applyFont="1" applyFill="1" applyBorder="1" applyAlignment="1">
      <alignment horizontal="center" vertical="center"/>
    </xf>
    <xf numFmtId="15" fontId="19" fillId="0" borderId="6" xfId="9" applyNumberFormat="1" applyFont="1" applyFill="1" applyBorder="1" applyAlignment="1">
      <alignment horizontal="center" vertical="top"/>
    </xf>
    <xf numFmtId="15" fontId="19" fillId="0" borderId="4" xfId="9" applyNumberFormat="1" applyFont="1" applyFill="1" applyBorder="1" applyAlignment="1">
      <alignment horizontal="center" vertical="top"/>
    </xf>
    <xf numFmtId="49" fontId="33" fillId="0" borderId="0" xfId="0" applyNumberFormat="1" applyFont="1" applyFill="1" applyAlignment="1">
      <alignment horizontal="justify" vertical="top" wrapText="1"/>
    </xf>
    <xf numFmtId="49" fontId="33" fillId="0" borderId="0" xfId="0" applyNumberFormat="1" applyFont="1" applyFill="1" applyBorder="1" applyAlignment="1">
      <alignment horizontal="justify" vertical="top" wrapText="1"/>
    </xf>
    <xf numFmtId="49" fontId="33" fillId="0" borderId="0" xfId="0" applyNumberFormat="1" applyFont="1" applyFill="1" applyAlignment="1">
      <alignment horizontal="left" vertical="top" wrapText="1"/>
    </xf>
    <xf numFmtId="0" fontId="33" fillId="0" borderId="0" xfId="0" applyFont="1" applyFill="1" applyAlignment="1">
      <alignment horizontal="left" vertical="top" wrapText="1"/>
    </xf>
  </cellXfs>
  <cellStyles count="12">
    <cellStyle name="Comma" xfId="1" builtinId="3"/>
    <cellStyle name="Comma 11" xfId="8"/>
    <cellStyle name="Comma 33" xfId="3"/>
    <cellStyle name="Comma 43" xfId="5"/>
    <cellStyle name="Comma 43 2" xfId="9"/>
    <cellStyle name="Normal" xfId="0" builtinId="0"/>
    <cellStyle name="Normal 209" xfId="2"/>
    <cellStyle name="Normal 209 8" xfId="7"/>
    <cellStyle name="Normal 210 2" xfId="4"/>
    <cellStyle name="Normal 210 2 2" xfId="10"/>
    <cellStyle name="Normal 219" xfId="6"/>
    <cellStyle name="Normal 219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07" Type="http://schemas.openxmlformats.org/officeDocument/2006/relationships/calcChain" Target="calcChain.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customXml" Target="../customXml/item1.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sharedStrings" Target="sharedStrings.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customXml" Target="../customXml/item2.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theme" Target="theme/theme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customXml" Target="../customXml/item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1</xdr:row>
      <xdr:rowOff>0</xdr:rowOff>
    </xdr:from>
    <xdr:to>
      <xdr:col>5</xdr:col>
      <xdr:colOff>522617</xdr:colOff>
      <xdr:row>3</xdr:row>
      <xdr:rowOff>74083</xdr:rowOff>
    </xdr:to>
    <xdr:pic>
      <xdr:nvPicPr>
        <xdr:cNvPr id="6" name="Picture 5" descr="cid:image007.png@01D5C264.5C69E6A0">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Corporate_Accounts/FY%202008-09/Q4/Subsidaries/BGC/24.04.09/BGFL-CORP-BSHEET%20MAR09-24-04-09-abhishe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avin/IT%20COMPUTATION/JNI%20AY07-08%20CO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user/Local%20Settings/Temp/Temporary%20Directory%201%20for%20Jul%2004%20MIS%20-%20140804.zip/Business%20Plan%202004-05%20vr%202.3%2030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rupesh.shukla/OneDrive%20-%20UFO%20Moviez%20India%20Ltd/Desktop/June%2021/Projection%20for%20new%20loan/Response%20to%20query%20on%20projection/Projections%2022-24%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vin/BOEB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s%20and%20Settings/rakeshs/Local%20Settings/Temporary%20Internet%20Files/OLKC5/Documents%20and%20Settings/vikash.dokania/My%20Documents/Vikash/MIS/MIS/MIS%2005-06/MIS%20Sep'05/Delhi%20MIS%20Sep,%2005%20New%20Forma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tsanil/Desktop/Gem/Model/corrected/Gem_model_version%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EXPORT/EXPFEB9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WINDOWS/Desktop/Mar-01/Financial%20Mar-01.xls%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Users/prakash.rao/Desktop/FY-13%20Financials%20(backup)/GAAP%20&amp;%20Elimination%20entries%20FY-13.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Documents%20and%20Settings/user/Local%20Settings/Temp/Temporary%20Directory%201%20for%20Jul%2004%20MIS%20-%20140804.zip/Budget%202003-04%20-%207%20Jul%2003%20fina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d/WINDOWS/Desktop/May-01/Corp%20May-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Monthly Break Up"/>
      <sheetName val="Quantity"/>
      <sheetName val="TTDZ22"/>
      <sheetName val="BS"/>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v>4</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Data Validation"/>
      <sheetName val="Sheet2"/>
      <sheetName val="April-00"/>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Master"/>
      <sheetName val="Exchange Rate"/>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t="str">
            <v/>
          </cell>
          <cell r="F250">
            <v>0</v>
          </cell>
          <cell r="G250" t="str">
            <v/>
          </cell>
          <cell r="H250">
            <v>0</v>
          </cell>
          <cell r="I250">
            <v>0</v>
          </cell>
          <cell r="J250">
            <v>0</v>
          </cell>
          <cell r="K250">
            <v>0</v>
          </cell>
          <cell r="M250">
            <v>0</v>
          </cell>
          <cell r="N250">
            <v>0</v>
          </cell>
          <cell r="P250">
            <v>0</v>
          </cell>
        </row>
        <row r="251">
          <cell r="A251">
            <v>0</v>
          </cell>
          <cell r="B251">
            <v>0</v>
          </cell>
          <cell r="C251">
            <v>0</v>
          </cell>
          <cell r="D251">
            <v>0</v>
          </cell>
          <cell r="E251" t="str">
            <v/>
          </cell>
          <cell r="F251">
            <v>0</v>
          </cell>
          <cell r="G251" t="str">
            <v/>
          </cell>
          <cell r="H251">
            <v>0</v>
          </cell>
          <cell r="I251">
            <v>0</v>
          </cell>
          <cell r="J251">
            <v>0</v>
          </cell>
          <cell r="K251">
            <v>0</v>
          </cell>
          <cell r="M251">
            <v>0</v>
          </cell>
          <cell r="N251">
            <v>0</v>
          </cell>
          <cell r="P251">
            <v>0</v>
          </cell>
        </row>
        <row r="252">
          <cell r="A252">
            <v>0</v>
          </cell>
          <cell r="B252">
            <v>0</v>
          </cell>
          <cell r="C252">
            <v>0</v>
          </cell>
          <cell r="D252">
            <v>0</v>
          </cell>
          <cell r="E252" t="str">
            <v/>
          </cell>
          <cell r="F252">
            <v>0</v>
          </cell>
          <cell r="G252" t="str">
            <v/>
          </cell>
          <cell r="H252">
            <v>0</v>
          </cell>
          <cell r="I252">
            <v>0</v>
          </cell>
          <cell r="J252">
            <v>0</v>
          </cell>
          <cell r="K252">
            <v>0</v>
          </cell>
          <cell r="M252">
            <v>0</v>
          </cell>
          <cell r="N252">
            <v>0</v>
          </cell>
          <cell r="P252">
            <v>0</v>
          </cell>
        </row>
        <row r="253">
          <cell r="A253">
            <v>0</v>
          </cell>
          <cell r="B253">
            <v>0</v>
          </cell>
          <cell r="C253">
            <v>0</v>
          </cell>
          <cell r="D253">
            <v>0</v>
          </cell>
          <cell r="E253" t="str">
            <v/>
          </cell>
          <cell r="F253">
            <v>0</v>
          </cell>
          <cell r="G253" t="str">
            <v/>
          </cell>
          <cell r="H253">
            <v>0</v>
          </cell>
          <cell r="I253">
            <v>0</v>
          </cell>
          <cell r="J253">
            <v>0</v>
          </cell>
          <cell r="K253">
            <v>0</v>
          </cell>
          <cell r="M253">
            <v>0</v>
          </cell>
          <cell r="N253">
            <v>0</v>
          </cell>
          <cell r="P253">
            <v>0</v>
          </cell>
        </row>
        <row r="254">
          <cell r="A254">
            <v>0</v>
          </cell>
          <cell r="B254">
            <v>0</v>
          </cell>
          <cell r="C254">
            <v>0</v>
          </cell>
          <cell r="D254">
            <v>0</v>
          </cell>
          <cell r="E254" t="str">
            <v/>
          </cell>
          <cell r="F254">
            <v>0</v>
          </cell>
          <cell r="G254" t="str">
            <v/>
          </cell>
          <cell r="H254">
            <v>0</v>
          </cell>
          <cell r="I254">
            <v>0</v>
          </cell>
          <cell r="J254">
            <v>0</v>
          </cell>
          <cell r="K254">
            <v>0</v>
          </cell>
          <cell r="M254">
            <v>0</v>
          </cell>
          <cell r="N254">
            <v>0</v>
          </cell>
          <cell r="P254">
            <v>0</v>
          </cell>
        </row>
        <row r="255">
          <cell r="A255">
            <v>0</v>
          </cell>
          <cell r="B255">
            <v>0</v>
          </cell>
          <cell r="C255">
            <v>0</v>
          </cell>
          <cell r="D255">
            <v>0</v>
          </cell>
          <cell r="E255" t="str">
            <v/>
          </cell>
          <cell r="F255">
            <v>0</v>
          </cell>
          <cell r="G255" t="str">
            <v/>
          </cell>
          <cell r="H255">
            <v>0</v>
          </cell>
          <cell r="I255">
            <v>0</v>
          </cell>
          <cell r="J255">
            <v>0</v>
          </cell>
          <cell r="K255">
            <v>0</v>
          </cell>
          <cell r="M255">
            <v>0</v>
          </cell>
          <cell r="N255">
            <v>0</v>
          </cell>
          <cell r="P255">
            <v>0</v>
          </cell>
        </row>
        <row r="256">
          <cell r="A256">
            <v>0</v>
          </cell>
          <cell r="B256">
            <v>0</v>
          </cell>
          <cell r="C256">
            <v>0</v>
          </cell>
          <cell r="D256">
            <v>0</v>
          </cell>
          <cell r="E256" t="str">
            <v/>
          </cell>
          <cell r="F256">
            <v>0</v>
          </cell>
          <cell r="G256" t="str">
            <v/>
          </cell>
          <cell r="H256">
            <v>0</v>
          </cell>
          <cell r="I256">
            <v>0</v>
          </cell>
          <cell r="J256">
            <v>0</v>
          </cell>
          <cell r="K256">
            <v>0</v>
          </cell>
          <cell r="M256">
            <v>0</v>
          </cell>
          <cell r="N256">
            <v>0</v>
          </cell>
          <cell r="P256">
            <v>0</v>
          </cell>
        </row>
        <row r="257">
          <cell r="A257">
            <v>0</v>
          </cell>
          <cell r="B257">
            <v>0</v>
          </cell>
          <cell r="C257">
            <v>0</v>
          </cell>
          <cell r="D257">
            <v>0</v>
          </cell>
          <cell r="E257" t="str">
            <v/>
          </cell>
          <cell r="F257">
            <v>0</v>
          </cell>
          <cell r="G257" t="str">
            <v/>
          </cell>
          <cell r="H257">
            <v>0</v>
          </cell>
          <cell r="I257">
            <v>0</v>
          </cell>
          <cell r="J257">
            <v>0</v>
          </cell>
          <cell r="K257">
            <v>0</v>
          </cell>
          <cell r="M257">
            <v>0</v>
          </cell>
          <cell r="N257">
            <v>0</v>
          </cell>
          <cell r="P257">
            <v>0</v>
          </cell>
        </row>
        <row r="258">
          <cell r="A258">
            <v>0</v>
          </cell>
          <cell r="B258">
            <v>0</v>
          </cell>
          <cell r="C258">
            <v>0</v>
          </cell>
          <cell r="D258">
            <v>0</v>
          </cell>
          <cell r="E258" t="str">
            <v/>
          </cell>
          <cell r="F258">
            <v>0</v>
          </cell>
          <cell r="G258" t="str">
            <v/>
          </cell>
          <cell r="H258">
            <v>0</v>
          </cell>
          <cell r="I258">
            <v>0</v>
          </cell>
          <cell r="J258">
            <v>0</v>
          </cell>
          <cell r="K258">
            <v>0</v>
          </cell>
          <cell r="M258">
            <v>0</v>
          </cell>
          <cell r="N258">
            <v>0</v>
          </cell>
          <cell r="P258">
            <v>0</v>
          </cell>
        </row>
        <row r="259">
          <cell r="A259">
            <v>0</v>
          </cell>
          <cell r="B259">
            <v>0</v>
          </cell>
          <cell r="C259">
            <v>0</v>
          </cell>
          <cell r="D259">
            <v>0</v>
          </cell>
          <cell r="E259" t="str">
            <v/>
          </cell>
          <cell r="F259">
            <v>0</v>
          </cell>
          <cell r="G259" t="str">
            <v/>
          </cell>
          <cell r="H259">
            <v>0</v>
          </cell>
          <cell r="I259">
            <v>0</v>
          </cell>
          <cell r="J259">
            <v>0</v>
          </cell>
          <cell r="K259">
            <v>0</v>
          </cell>
          <cell r="M259">
            <v>0</v>
          </cell>
          <cell r="N259">
            <v>0</v>
          </cell>
          <cell r="P259">
            <v>0</v>
          </cell>
        </row>
        <row r="260">
          <cell r="A260">
            <v>0</v>
          </cell>
          <cell r="B260">
            <v>0</v>
          </cell>
          <cell r="C260">
            <v>0</v>
          </cell>
          <cell r="D260">
            <v>0</v>
          </cell>
          <cell r="E260" t="str">
            <v/>
          </cell>
          <cell r="F260">
            <v>0</v>
          </cell>
          <cell r="G260" t="str">
            <v/>
          </cell>
          <cell r="H260">
            <v>0</v>
          </cell>
          <cell r="I260">
            <v>0</v>
          </cell>
          <cell r="J260">
            <v>0</v>
          </cell>
          <cell r="K260">
            <v>0</v>
          </cell>
          <cell r="M260">
            <v>0</v>
          </cell>
          <cell r="N260">
            <v>0</v>
          </cell>
          <cell r="P260">
            <v>0</v>
          </cell>
        </row>
        <row r="261">
          <cell r="A261">
            <v>0</v>
          </cell>
          <cell r="B261">
            <v>0</v>
          </cell>
          <cell r="C261">
            <v>0</v>
          </cell>
          <cell r="D261">
            <v>0</v>
          </cell>
          <cell r="E261" t="str">
            <v/>
          </cell>
          <cell r="F261">
            <v>0</v>
          </cell>
          <cell r="G261" t="str">
            <v/>
          </cell>
          <cell r="H261">
            <v>0</v>
          </cell>
          <cell r="I261">
            <v>0</v>
          </cell>
          <cell r="J261">
            <v>0</v>
          </cell>
          <cell r="K261">
            <v>0</v>
          </cell>
          <cell r="M261">
            <v>0</v>
          </cell>
          <cell r="N261">
            <v>0</v>
          </cell>
          <cell r="P261">
            <v>0</v>
          </cell>
        </row>
        <row r="262">
          <cell r="A262">
            <v>0</v>
          </cell>
          <cell r="B262">
            <v>0</v>
          </cell>
          <cell r="C262">
            <v>0</v>
          </cell>
          <cell r="D262">
            <v>0</v>
          </cell>
          <cell r="E262" t="str">
            <v/>
          </cell>
          <cell r="F262">
            <v>0</v>
          </cell>
          <cell r="G262" t="str">
            <v/>
          </cell>
          <cell r="H262">
            <v>0</v>
          </cell>
          <cell r="I262">
            <v>0</v>
          </cell>
          <cell r="J262">
            <v>0</v>
          </cell>
          <cell r="K262">
            <v>0</v>
          </cell>
          <cell r="M262">
            <v>0</v>
          </cell>
          <cell r="N262">
            <v>0</v>
          </cell>
          <cell r="P262">
            <v>0</v>
          </cell>
        </row>
        <row r="263">
          <cell r="A263">
            <v>0</v>
          </cell>
          <cell r="B263">
            <v>0</v>
          </cell>
          <cell r="C263">
            <v>0</v>
          </cell>
          <cell r="D263">
            <v>0</v>
          </cell>
          <cell r="E263" t="str">
            <v/>
          </cell>
          <cell r="F263">
            <v>0</v>
          </cell>
          <cell r="G263" t="str">
            <v/>
          </cell>
          <cell r="H263">
            <v>0</v>
          </cell>
          <cell r="I263">
            <v>0</v>
          </cell>
          <cell r="J263">
            <v>0</v>
          </cell>
          <cell r="K263">
            <v>0</v>
          </cell>
          <cell r="M263">
            <v>0</v>
          </cell>
          <cell r="N263">
            <v>0</v>
          </cell>
          <cell r="P263">
            <v>0</v>
          </cell>
        </row>
        <row r="264">
          <cell r="A264">
            <v>0</v>
          </cell>
          <cell r="B264">
            <v>0</v>
          </cell>
          <cell r="C264">
            <v>0</v>
          </cell>
          <cell r="D264">
            <v>0</v>
          </cell>
          <cell r="E264" t="str">
            <v/>
          </cell>
          <cell r="F264">
            <v>0</v>
          </cell>
          <cell r="G264" t="str">
            <v/>
          </cell>
          <cell r="H264">
            <v>0</v>
          </cell>
          <cell r="I264">
            <v>0</v>
          </cell>
          <cell r="J264">
            <v>0</v>
          </cell>
          <cell r="K264">
            <v>0</v>
          </cell>
          <cell r="M264">
            <v>0</v>
          </cell>
          <cell r="N264">
            <v>0</v>
          </cell>
          <cell r="P264">
            <v>0</v>
          </cell>
        </row>
        <row r="265">
          <cell r="A265">
            <v>0</v>
          </cell>
          <cell r="B265">
            <v>0</v>
          </cell>
          <cell r="C265">
            <v>0</v>
          </cell>
          <cell r="D265">
            <v>0</v>
          </cell>
          <cell r="E265" t="str">
            <v/>
          </cell>
          <cell r="F265">
            <v>0</v>
          </cell>
          <cell r="G265" t="str">
            <v/>
          </cell>
          <cell r="H265">
            <v>0</v>
          </cell>
          <cell r="I265">
            <v>0</v>
          </cell>
          <cell r="J265">
            <v>0</v>
          </cell>
          <cell r="K265">
            <v>0</v>
          </cell>
          <cell r="M265">
            <v>0</v>
          </cell>
          <cell r="N265">
            <v>0</v>
          </cell>
          <cell r="P265">
            <v>0</v>
          </cell>
        </row>
        <row r="266">
          <cell r="A266">
            <v>0</v>
          </cell>
          <cell r="B266">
            <v>0</v>
          </cell>
          <cell r="C266">
            <v>0</v>
          </cell>
          <cell r="D266">
            <v>0</v>
          </cell>
          <cell r="E266" t="str">
            <v/>
          </cell>
          <cell r="F266">
            <v>0</v>
          </cell>
          <cell r="G266" t="str">
            <v/>
          </cell>
          <cell r="H266">
            <v>0</v>
          </cell>
          <cell r="I266">
            <v>0</v>
          </cell>
          <cell r="J266">
            <v>0</v>
          </cell>
          <cell r="K266">
            <v>0</v>
          </cell>
          <cell r="M266">
            <v>0</v>
          </cell>
          <cell r="N266">
            <v>0</v>
          </cell>
          <cell r="P266">
            <v>0</v>
          </cell>
        </row>
        <row r="267">
          <cell r="A267">
            <v>0</v>
          </cell>
          <cell r="B267">
            <v>0</v>
          </cell>
          <cell r="C267">
            <v>0</v>
          </cell>
          <cell r="D267">
            <v>0</v>
          </cell>
          <cell r="E267" t="str">
            <v/>
          </cell>
          <cell r="F267">
            <v>0</v>
          </cell>
          <cell r="G267" t="str">
            <v/>
          </cell>
          <cell r="H267">
            <v>0</v>
          </cell>
          <cell r="I267">
            <v>0</v>
          </cell>
          <cell r="J267">
            <v>0</v>
          </cell>
          <cell r="K267">
            <v>0</v>
          </cell>
          <cell r="M267">
            <v>0</v>
          </cell>
          <cell r="N267">
            <v>0</v>
          </cell>
          <cell r="P267">
            <v>0</v>
          </cell>
        </row>
        <row r="268">
          <cell r="A268">
            <v>0</v>
          </cell>
          <cell r="B268">
            <v>0</v>
          </cell>
          <cell r="C268">
            <v>0</v>
          </cell>
          <cell r="D268">
            <v>0</v>
          </cell>
          <cell r="E268" t="str">
            <v/>
          </cell>
          <cell r="F268">
            <v>0</v>
          </cell>
          <cell r="G268" t="str">
            <v/>
          </cell>
          <cell r="H268">
            <v>0</v>
          </cell>
          <cell r="I268">
            <v>0</v>
          </cell>
          <cell r="J268">
            <v>0</v>
          </cell>
          <cell r="K268">
            <v>0</v>
          </cell>
          <cell r="M268">
            <v>0</v>
          </cell>
          <cell r="N268">
            <v>0</v>
          </cell>
          <cell r="P268">
            <v>0</v>
          </cell>
        </row>
        <row r="269">
          <cell r="A269">
            <v>0</v>
          </cell>
          <cell r="B269">
            <v>0</v>
          </cell>
          <cell r="C269">
            <v>0</v>
          </cell>
          <cell r="D269">
            <v>0</v>
          </cell>
          <cell r="E269" t="str">
            <v/>
          </cell>
          <cell r="F269">
            <v>0</v>
          </cell>
          <cell r="G269" t="str">
            <v/>
          </cell>
          <cell r="H269">
            <v>0</v>
          </cell>
          <cell r="I269">
            <v>0</v>
          </cell>
          <cell r="J269">
            <v>0</v>
          </cell>
          <cell r="K269">
            <v>0</v>
          </cell>
          <cell r="M269">
            <v>0</v>
          </cell>
          <cell r="N269">
            <v>0</v>
          </cell>
          <cell r="P269">
            <v>0</v>
          </cell>
        </row>
        <row r="270">
          <cell r="A270">
            <v>0</v>
          </cell>
          <cell r="B270">
            <v>0</v>
          </cell>
          <cell r="C270">
            <v>0</v>
          </cell>
          <cell r="D270">
            <v>0</v>
          </cell>
          <cell r="E270" t="str">
            <v/>
          </cell>
          <cell r="F270">
            <v>0</v>
          </cell>
          <cell r="G270" t="str">
            <v/>
          </cell>
          <cell r="H270">
            <v>0</v>
          </cell>
          <cell r="I270">
            <v>0</v>
          </cell>
          <cell r="J270">
            <v>0</v>
          </cell>
          <cell r="K270">
            <v>0</v>
          </cell>
          <cell r="M270">
            <v>0</v>
          </cell>
          <cell r="N270">
            <v>0</v>
          </cell>
          <cell r="P270">
            <v>0</v>
          </cell>
        </row>
        <row r="271">
          <cell r="A271">
            <v>0</v>
          </cell>
          <cell r="B271">
            <v>0</v>
          </cell>
          <cell r="C271">
            <v>0</v>
          </cell>
          <cell r="D271">
            <v>0</v>
          </cell>
          <cell r="E271" t="str">
            <v/>
          </cell>
          <cell r="F271">
            <v>0</v>
          </cell>
          <cell r="G271" t="str">
            <v/>
          </cell>
          <cell r="H271">
            <v>0</v>
          </cell>
          <cell r="I271">
            <v>0</v>
          </cell>
          <cell r="J271">
            <v>0</v>
          </cell>
          <cell r="K271">
            <v>0</v>
          </cell>
          <cell r="M271">
            <v>0</v>
          </cell>
          <cell r="N271">
            <v>0</v>
          </cell>
          <cell r="P271">
            <v>0</v>
          </cell>
        </row>
        <row r="272">
          <cell r="A272">
            <v>0</v>
          </cell>
          <cell r="B272">
            <v>0</v>
          </cell>
          <cell r="C272">
            <v>0</v>
          </cell>
          <cell r="D272">
            <v>0</v>
          </cell>
          <cell r="E272" t="str">
            <v/>
          </cell>
          <cell r="F272">
            <v>0</v>
          </cell>
          <cell r="G272" t="str">
            <v/>
          </cell>
          <cell r="H272">
            <v>0</v>
          </cell>
          <cell r="I272">
            <v>0</v>
          </cell>
          <cell r="J272">
            <v>0</v>
          </cell>
          <cell r="K272">
            <v>0</v>
          </cell>
          <cell r="M272">
            <v>0</v>
          </cell>
          <cell r="N272">
            <v>0</v>
          </cell>
          <cell r="P272">
            <v>0</v>
          </cell>
        </row>
        <row r="273">
          <cell r="A273">
            <v>0</v>
          </cell>
          <cell r="B273">
            <v>0</v>
          </cell>
          <cell r="C273">
            <v>0</v>
          </cell>
          <cell r="D273">
            <v>0</v>
          </cell>
          <cell r="E273" t="str">
            <v/>
          </cell>
          <cell r="F273">
            <v>0</v>
          </cell>
          <cell r="G273" t="str">
            <v/>
          </cell>
          <cell r="H273">
            <v>0</v>
          </cell>
          <cell r="I273">
            <v>0</v>
          </cell>
          <cell r="J273">
            <v>0</v>
          </cell>
          <cell r="K273">
            <v>0</v>
          </cell>
          <cell r="M273">
            <v>0</v>
          </cell>
          <cell r="N273">
            <v>0</v>
          </cell>
          <cell r="P273">
            <v>0</v>
          </cell>
        </row>
        <row r="274">
          <cell r="A274">
            <v>0</v>
          </cell>
          <cell r="B274">
            <v>0</v>
          </cell>
          <cell r="C274">
            <v>0</v>
          </cell>
          <cell r="D274">
            <v>0</v>
          </cell>
          <cell r="E274" t="str">
            <v/>
          </cell>
          <cell r="F274">
            <v>0</v>
          </cell>
          <cell r="G274" t="str">
            <v/>
          </cell>
          <cell r="H274">
            <v>0</v>
          </cell>
          <cell r="I274">
            <v>0</v>
          </cell>
          <cell r="J274">
            <v>0</v>
          </cell>
          <cell r="K274">
            <v>0</v>
          </cell>
          <cell r="M274">
            <v>0</v>
          </cell>
          <cell r="N274">
            <v>0</v>
          </cell>
          <cell r="P274">
            <v>0</v>
          </cell>
        </row>
        <row r="275">
          <cell r="A275">
            <v>0</v>
          </cell>
          <cell r="B275">
            <v>0</v>
          </cell>
          <cell r="C275">
            <v>0</v>
          </cell>
          <cell r="D275">
            <v>0</v>
          </cell>
          <cell r="E275" t="str">
            <v/>
          </cell>
          <cell r="F275">
            <v>0</v>
          </cell>
          <cell r="G275" t="str">
            <v/>
          </cell>
          <cell r="H275">
            <v>0</v>
          </cell>
          <cell r="I275">
            <v>0</v>
          </cell>
          <cell r="J275">
            <v>0</v>
          </cell>
          <cell r="K275">
            <v>0</v>
          </cell>
          <cell r="M275">
            <v>0</v>
          </cell>
          <cell r="N275">
            <v>0</v>
          </cell>
          <cell r="P275">
            <v>0</v>
          </cell>
        </row>
        <row r="276">
          <cell r="A276">
            <v>0</v>
          </cell>
          <cell r="B276">
            <v>0</v>
          </cell>
          <cell r="C276">
            <v>0</v>
          </cell>
          <cell r="D276">
            <v>0</v>
          </cell>
          <cell r="E276" t="str">
            <v/>
          </cell>
          <cell r="F276">
            <v>0</v>
          </cell>
          <cell r="G276" t="str">
            <v/>
          </cell>
          <cell r="H276">
            <v>0</v>
          </cell>
          <cell r="I276">
            <v>0</v>
          </cell>
          <cell r="J276">
            <v>0</v>
          </cell>
          <cell r="K276">
            <v>0</v>
          </cell>
          <cell r="M276">
            <v>0</v>
          </cell>
          <cell r="N276">
            <v>0</v>
          </cell>
          <cell r="P276">
            <v>0</v>
          </cell>
        </row>
        <row r="277">
          <cell r="A277">
            <v>0</v>
          </cell>
          <cell r="B277">
            <v>0</v>
          </cell>
          <cell r="C277">
            <v>0</v>
          </cell>
          <cell r="D277">
            <v>0</v>
          </cell>
          <cell r="E277" t="str">
            <v/>
          </cell>
          <cell r="F277">
            <v>0</v>
          </cell>
          <cell r="G277" t="str">
            <v/>
          </cell>
          <cell r="H277">
            <v>0</v>
          </cell>
          <cell r="I277">
            <v>0</v>
          </cell>
          <cell r="J277">
            <v>0</v>
          </cell>
          <cell r="K277">
            <v>0</v>
          </cell>
          <cell r="M277">
            <v>0</v>
          </cell>
          <cell r="N277">
            <v>0</v>
          </cell>
          <cell r="P277">
            <v>0</v>
          </cell>
        </row>
        <row r="278">
          <cell r="A278">
            <v>0</v>
          </cell>
          <cell r="B278">
            <v>0</v>
          </cell>
          <cell r="C278">
            <v>0</v>
          </cell>
          <cell r="D278">
            <v>0</v>
          </cell>
          <cell r="E278" t="str">
            <v/>
          </cell>
          <cell r="F278">
            <v>0</v>
          </cell>
          <cell r="G278" t="str">
            <v/>
          </cell>
          <cell r="H278">
            <v>0</v>
          </cell>
          <cell r="I278">
            <v>0</v>
          </cell>
          <cell r="J278">
            <v>0</v>
          </cell>
          <cell r="K278">
            <v>0</v>
          </cell>
          <cell r="M278">
            <v>0</v>
          </cell>
          <cell r="N278">
            <v>0</v>
          </cell>
          <cell r="P278">
            <v>0</v>
          </cell>
        </row>
        <row r="279">
          <cell r="A279">
            <v>0</v>
          </cell>
          <cell r="B279">
            <v>0</v>
          </cell>
          <cell r="C279">
            <v>0</v>
          </cell>
          <cell r="D279">
            <v>0</v>
          </cell>
          <cell r="E279" t="str">
            <v/>
          </cell>
          <cell r="F279">
            <v>0</v>
          </cell>
          <cell r="G279" t="str">
            <v/>
          </cell>
          <cell r="H279">
            <v>0</v>
          </cell>
          <cell r="I279">
            <v>0</v>
          </cell>
          <cell r="J279">
            <v>0</v>
          </cell>
          <cell r="K279">
            <v>0</v>
          </cell>
          <cell r="M279">
            <v>0</v>
          </cell>
          <cell r="N279">
            <v>0</v>
          </cell>
          <cell r="P279">
            <v>0</v>
          </cell>
        </row>
        <row r="280">
          <cell r="A280">
            <v>0</v>
          </cell>
          <cell r="B280">
            <v>0</v>
          </cell>
          <cell r="C280">
            <v>0</v>
          </cell>
          <cell r="D280">
            <v>0</v>
          </cell>
          <cell r="E280" t="str">
            <v/>
          </cell>
          <cell r="F280">
            <v>0</v>
          </cell>
          <cell r="G280" t="str">
            <v/>
          </cell>
          <cell r="H280">
            <v>0</v>
          </cell>
          <cell r="I280">
            <v>0</v>
          </cell>
          <cell r="J280">
            <v>0</v>
          </cell>
          <cell r="K280">
            <v>0</v>
          </cell>
          <cell r="M280">
            <v>0</v>
          </cell>
          <cell r="N280">
            <v>0</v>
          </cell>
          <cell r="P280">
            <v>0</v>
          </cell>
        </row>
        <row r="281">
          <cell r="A281">
            <v>0</v>
          </cell>
          <cell r="B281">
            <v>0</v>
          </cell>
          <cell r="C281">
            <v>0</v>
          </cell>
          <cell r="D281">
            <v>0</v>
          </cell>
          <cell r="E281" t="str">
            <v/>
          </cell>
          <cell r="F281">
            <v>0</v>
          </cell>
          <cell r="G281" t="str">
            <v/>
          </cell>
          <cell r="H281">
            <v>0</v>
          </cell>
          <cell r="I281">
            <v>0</v>
          </cell>
          <cell r="J281">
            <v>0</v>
          </cell>
          <cell r="K281">
            <v>0</v>
          </cell>
          <cell r="M281">
            <v>0</v>
          </cell>
          <cell r="N281">
            <v>0</v>
          </cell>
          <cell r="P281">
            <v>0</v>
          </cell>
        </row>
        <row r="282">
          <cell r="A282">
            <v>0</v>
          </cell>
          <cell r="B282">
            <v>0</v>
          </cell>
          <cell r="C282">
            <v>0</v>
          </cell>
          <cell r="D282">
            <v>0</v>
          </cell>
          <cell r="E282" t="str">
            <v/>
          </cell>
          <cell r="F282">
            <v>0</v>
          </cell>
          <cell r="G282" t="str">
            <v/>
          </cell>
          <cell r="H282">
            <v>0</v>
          </cell>
          <cell r="I282">
            <v>0</v>
          </cell>
          <cell r="J282">
            <v>0</v>
          </cell>
          <cell r="K282">
            <v>0</v>
          </cell>
          <cell r="M282">
            <v>0</v>
          </cell>
          <cell r="N282">
            <v>0</v>
          </cell>
          <cell r="P282">
            <v>0</v>
          </cell>
        </row>
        <row r="283">
          <cell r="A283">
            <v>0</v>
          </cell>
          <cell r="B283">
            <v>0</v>
          </cell>
          <cell r="C283">
            <v>0</v>
          </cell>
          <cell r="D283">
            <v>0</v>
          </cell>
          <cell r="E283" t="str">
            <v/>
          </cell>
          <cell r="F283">
            <v>0</v>
          </cell>
          <cell r="G283" t="str">
            <v/>
          </cell>
          <cell r="H283">
            <v>0</v>
          </cell>
          <cell r="I283">
            <v>0</v>
          </cell>
          <cell r="J283">
            <v>0</v>
          </cell>
          <cell r="K283">
            <v>0</v>
          </cell>
          <cell r="M283">
            <v>0</v>
          </cell>
          <cell r="N283">
            <v>0</v>
          </cell>
          <cell r="P283">
            <v>0</v>
          </cell>
        </row>
        <row r="284">
          <cell r="A284">
            <v>0</v>
          </cell>
          <cell r="B284">
            <v>0</v>
          </cell>
          <cell r="C284">
            <v>0</v>
          </cell>
          <cell r="D284">
            <v>0</v>
          </cell>
          <cell r="E284" t="str">
            <v/>
          </cell>
          <cell r="F284">
            <v>0</v>
          </cell>
          <cell r="G284" t="str">
            <v/>
          </cell>
          <cell r="H284">
            <v>0</v>
          </cell>
          <cell r="I284">
            <v>0</v>
          </cell>
          <cell r="J284">
            <v>0</v>
          </cell>
          <cell r="K284">
            <v>0</v>
          </cell>
          <cell r="M284">
            <v>0</v>
          </cell>
          <cell r="N284">
            <v>0</v>
          </cell>
          <cell r="P284">
            <v>0</v>
          </cell>
        </row>
        <row r="285">
          <cell r="A285">
            <v>0</v>
          </cell>
          <cell r="B285">
            <v>0</v>
          </cell>
          <cell r="C285">
            <v>0</v>
          </cell>
          <cell r="D285">
            <v>0</v>
          </cell>
          <cell r="E285" t="str">
            <v/>
          </cell>
          <cell r="F285">
            <v>0</v>
          </cell>
          <cell r="G285" t="str">
            <v/>
          </cell>
          <cell r="H285">
            <v>0</v>
          </cell>
          <cell r="I285">
            <v>0</v>
          </cell>
          <cell r="J285">
            <v>0</v>
          </cell>
          <cell r="K285">
            <v>0</v>
          </cell>
          <cell r="M285">
            <v>0</v>
          </cell>
          <cell r="N285">
            <v>0</v>
          </cell>
          <cell r="P285">
            <v>0</v>
          </cell>
        </row>
        <row r="286">
          <cell r="A286">
            <v>0</v>
          </cell>
          <cell r="B286">
            <v>0</v>
          </cell>
          <cell r="C286">
            <v>0</v>
          </cell>
          <cell r="D286">
            <v>0</v>
          </cell>
          <cell r="E286" t="str">
            <v/>
          </cell>
          <cell r="F286">
            <v>0</v>
          </cell>
          <cell r="G286" t="str">
            <v/>
          </cell>
          <cell r="H286">
            <v>0</v>
          </cell>
          <cell r="I286">
            <v>0</v>
          </cell>
          <cell r="J286">
            <v>0</v>
          </cell>
          <cell r="K286">
            <v>0</v>
          </cell>
          <cell r="M286">
            <v>0</v>
          </cell>
          <cell r="N286">
            <v>0</v>
          </cell>
          <cell r="P286">
            <v>0</v>
          </cell>
        </row>
        <row r="287">
          <cell r="A287">
            <v>0</v>
          </cell>
          <cell r="B287">
            <v>0</v>
          </cell>
          <cell r="C287">
            <v>0</v>
          </cell>
          <cell r="D287">
            <v>0</v>
          </cell>
          <cell r="E287" t="str">
            <v/>
          </cell>
          <cell r="F287">
            <v>0</v>
          </cell>
          <cell r="G287" t="str">
            <v/>
          </cell>
          <cell r="H287">
            <v>0</v>
          </cell>
          <cell r="I287">
            <v>0</v>
          </cell>
          <cell r="J287">
            <v>0</v>
          </cell>
          <cell r="K287">
            <v>0</v>
          </cell>
          <cell r="M287">
            <v>0</v>
          </cell>
          <cell r="N287">
            <v>0</v>
          </cell>
          <cell r="P287">
            <v>0</v>
          </cell>
        </row>
        <row r="288">
          <cell r="A288">
            <v>0</v>
          </cell>
          <cell r="B288">
            <v>0</v>
          </cell>
          <cell r="C288">
            <v>0</v>
          </cell>
          <cell r="D288">
            <v>0</v>
          </cell>
          <cell r="E288" t="str">
            <v/>
          </cell>
          <cell r="F288">
            <v>0</v>
          </cell>
          <cell r="G288" t="str">
            <v/>
          </cell>
          <cell r="H288">
            <v>0</v>
          </cell>
          <cell r="I288">
            <v>0</v>
          </cell>
          <cell r="J288">
            <v>0</v>
          </cell>
          <cell r="K288">
            <v>0</v>
          </cell>
          <cell r="M288">
            <v>0</v>
          </cell>
          <cell r="N288">
            <v>0</v>
          </cell>
          <cell r="P288">
            <v>0</v>
          </cell>
        </row>
        <row r="289">
          <cell r="A289">
            <v>0</v>
          </cell>
          <cell r="B289">
            <v>0</v>
          </cell>
          <cell r="C289">
            <v>0</v>
          </cell>
          <cell r="D289">
            <v>0</v>
          </cell>
          <cell r="E289" t="str">
            <v/>
          </cell>
          <cell r="F289">
            <v>0</v>
          </cell>
          <cell r="G289" t="str">
            <v/>
          </cell>
          <cell r="H289">
            <v>0</v>
          </cell>
          <cell r="I289">
            <v>0</v>
          </cell>
          <cell r="J289">
            <v>0</v>
          </cell>
          <cell r="K289">
            <v>0</v>
          </cell>
          <cell r="M289">
            <v>0</v>
          </cell>
          <cell r="N289">
            <v>0</v>
          </cell>
          <cell r="P289">
            <v>0</v>
          </cell>
        </row>
        <row r="290">
          <cell r="A290">
            <v>0</v>
          </cell>
          <cell r="B290">
            <v>0</v>
          </cell>
          <cell r="C290">
            <v>0</v>
          </cell>
          <cell r="D290">
            <v>0</v>
          </cell>
          <cell r="E290" t="str">
            <v/>
          </cell>
          <cell r="F290">
            <v>0</v>
          </cell>
          <cell r="G290" t="str">
            <v/>
          </cell>
          <cell r="H290">
            <v>0</v>
          </cell>
          <cell r="I290">
            <v>0</v>
          </cell>
          <cell r="J290">
            <v>0</v>
          </cell>
          <cell r="K290">
            <v>0</v>
          </cell>
          <cell r="M290">
            <v>0</v>
          </cell>
          <cell r="N290">
            <v>0</v>
          </cell>
          <cell r="P290">
            <v>0</v>
          </cell>
        </row>
        <row r="291">
          <cell r="A291">
            <v>0</v>
          </cell>
          <cell r="B291">
            <v>0</v>
          </cell>
          <cell r="C291">
            <v>0</v>
          </cell>
          <cell r="D291">
            <v>0</v>
          </cell>
          <cell r="E291" t="str">
            <v/>
          </cell>
          <cell r="F291">
            <v>0</v>
          </cell>
          <cell r="G291" t="str">
            <v/>
          </cell>
          <cell r="H291">
            <v>0</v>
          </cell>
          <cell r="I291">
            <v>0</v>
          </cell>
          <cell r="J291">
            <v>0</v>
          </cell>
          <cell r="K291">
            <v>0</v>
          </cell>
          <cell r="M291">
            <v>0</v>
          </cell>
          <cell r="N291">
            <v>0</v>
          </cell>
          <cell r="P291">
            <v>0</v>
          </cell>
        </row>
        <row r="292">
          <cell r="A292">
            <v>0</v>
          </cell>
          <cell r="B292">
            <v>0</v>
          </cell>
          <cell r="C292">
            <v>0</v>
          </cell>
          <cell r="D292">
            <v>0</v>
          </cell>
          <cell r="E292" t="str">
            <v/>
          </cell>
          <cell r="F292">
            <v>0</v>
          </cell>
          <cell r="G292" t="str">
            <v/>
          </cell>
          <cell r="H292">
            <v>0</v>
          </cell>
          <cell r="I292">
            <v>0</v>
          </cell>
          <cell r="J292">
            <v>0</v>
          </cell>
          <cell r="K292">
            <v>0</v>
          </cell>
          <cell r="M292">
            <v>0</v>
          </cell>
          <cell r="N292">
            <v>0</v>
          </cell>
          <cell r="P292">
            <v>0</v>
          </cell>
        </row>
        <row r="293">
          <cell r="A293">
            <v>0</v>
          </cell>
          <cell r="B293">
            <v>0</v>
          </cell>
          <cell r="C293">
            <v>0</v>
          </cell>
          <cell r="D293">
            <v>0</v>
          </cell>
          <cell r="E293" t="str">
            <v/>
          </cell>
          <cell r="F293">
            <v>0</v>
          </cell>
          <cell r="G293" t="str">
            <v/>
          </cell>
          <cell r="H293">
            <v>0</v>
          </cell>
          <cell r="I293">
            <v>0</v>
          </cell>
          <cell r="J293">
            <v>0</v>
          </cell>
          <cell r="K293">
            <v>0</v>
          </cell>
          <cell r="M293">
            <v>0</v>
          </cell>
          <cell r="N293">
            <v>0</v>
          </cell>
          <cell r="P293">
            <v>0</v>
          </cell>
        </row>
        <row r="294">
          <cell r="A294">
            <v>0</v>
          </cell>
          <cell r="B294">
            <v>0</v>
          </cell>
          <cell r="C294">
            <v>0</v>
          </cell>
          <cell r="D294">
            <v>0</v>
          </cell>
          <cell r="E294" t="str">
            <v/>
          </cell>
          <cell r="F294">
            <v>0</v>
          </cell>
          <cell r="G294" t="str">
            <v/>
          </cell>
          <cell r="H294">
            <v>0</v>
          </cell>
          <cell r="I294">
            <v>0</v>
          </cell>
          <cell r="J294">
            <v>0</v>
          </cell>
          <cell r="K294">
            <v>0</v>
          </cell>
          <cell r="M294">
            <v>0</v>
          </cell>
          <cell r="N294">
            <v>0</v>
          </cell>
          <cell r="P294">
            <v>0</v>
          </cell>
        </row>
        <row r="295">
          <cell r="A295">
            <v>0</v>
          </cell>
          <cell r="B295">
            <v>0</v>
          </cell>
          <cell r="C295">
            <v>0</v>
          </cell>
          <cell r="D295">
            <v>0</v>
          </cell>
          <cell r="E295" t="str">
            <v/>
          </cell>
          <cell r="F295">
            <v>0</v>
          </cell>
          <cell r="G295" t="str">
            <v/>
          </cell>
          <cell r="H295">
            <v>0</v>
          </cell>
          <cell r="I295">
            <v>0</v>
          </cell>
          <cell r="J295">
            <v>0</v>
          </cell>
          <cell r="K295">
            <v>0</v>
          </cell>
          <cell r="M295">
            <v>0</v>
          </cell>
          <cell r="N295">
            <v>0</v>
          </cell>
          <cell r="P295">
            <v>0</v>
          </cell>
        </row>
        <row r="296">
          <cell r="A296">
            <v>0</v>
          </cell>
          <cell r="B296">
            <v>0</v>
          </cell>
          <cell r="C296">
            <v>0</v>
          </cell>
          <cell r="D296">
            <v>0</v>
          </cell>
          <cell r="E296" t="str">
            <v/>
          </cell>
          <cell r="F296">
            <v>0</v>
          </cell>
          <cell r="G296" t="str">
            <v/>
          </cell>
          <cell r="H296">
            <v>0</v>
          </cell>
          <cell r="I296">
            <v>0</v>
          </cell>
          <cell r="J296">
            <v>0</v>
          </cell>
          <cell r="K296">
            <v>0</v>
          </cell>
          <cell r="M296">
            <v>0</v>
          </cell>
          <cell r="N296">
            <v>0</v>
          </cell>
          <cell r="P296">
            <v>0</v>
          </cell>
        </row>
        <row r="297">
          <cell r="A297">
            <v>0</v>
          </cell>
          <cell r="B297">
            <v>0</v>
          </cell>
          <cell r="C297">
            <v>0</v>
          </cell>
          <cell r="D297">
            <v>0</v>
          </cell>
          <cell r="E297" t="str">
            <v/>
          </cell>
          <cell r="F297">
            <v>0</v>
          </cell>
          <cell r="G297" t="str">
            <v/>
          </cell>
          <cell r="H297">
            <v>0</v>
          </cell>
          <cell r="I297">
            <v>0</v>
          </cell>
          <cell r="J297">
            <v>0</v>
          </cell>
          <cell r="K297">
            <v>0</v>
          </cell>
          <cell r="M297">
            <v>0</v>
          </cell>
          <cell r="N297">
            <v>0</v>
          </cell>
          <cell r="P297">
            <v>0</v>
          </cell>
        </row>
        <row r="298">
          <cell r="A298">
            <v>0</v>
          </cell>
          <cell r="B298">
            <v>0</v>
          </cell>
          <cell r="C298">
            <v>0</v>
          </cell>
          <cell r="D298">
            <v>0</v>
          </cell>
          <cell r="E298" t="str">
            <v/>
          </cell>
          <cell r="F298">
            <v>0</v>
          </cell>
          <cell r="G298" t="str">
            <v/>
          </cell>
          <cell r="H298">
            <v>0</v>
          </cell>
          <cell r="I298">
            <v>0</v>
          </cell>
          <cell r="J298">
            <v>0</v>
          </cell>
          <cell r="K298">
            <v>0</v>
          </cell>
          <cell r="M298">
            <v>0</v>
          </cell>
          <cell r="N298">
            <v>0</v>
          </cell>
          <cell r="P298">
            <v>0</v>
          </cell>
        </row>
        <row r="299">
          <cell r="A299">
            <v>0</v>
          </cell>
          <cell r="B299">
            <v>0</v>
          </cell>
          <cell r="C299">
            <v>0</v>
          </cell>
          <cell r="D299">
            <v>0</v>
          </cell>
          <cell r="E299" t="str">
            <v/>
          </cell>
          <cell r="F299">
            <v>0</v>
          </cell>
          <cell r="G299" t="str">
            <v/>
          </cell>
          <cell r="H299">
            <v>0</v>
          </cell>
          <cell r="I299">
            <v>0</v>
          </cell>
          <cell r="J299">
            <v>0</v>
          </cell>
          <cell r="K299">
            <v>0</v>
          </cell>
          <cell r="M299">
            <v>0</v>
          </cell>
          <cell r="N299">
            <v>0</v>
          </cell>
          <cell r="P299">
            <v>0</v>
          </cell>
        </row>
        <row r="300">
          <cell r="A300">
            <v>0</v>
          </cell>
          <cell r="B300">
            <v>0</v>
          </cell>
          <cell r="C300">
            <v>0</v>
          </cell>
          <cell r="D300">
            <v>0</v>
          </cell>
          <cell r="E300" t="str">
            <v/>
          </cell>
          <cell r="F300">
            <v>0</v>
          </cell>
          <cell r="G300" t="str">
            <v/>
          </cell>
          <cell r="H300">
            <v>0</v>
          </cell>
          <cell r="I300">
            <v>0</v>
          </cell>
          <cell r="J300">
            <v>0</v>
          </cell>
          <cell r="K300">
            <v>0</v>
          </cell>
          <cell r="M300">
            <v>0</v>
          </cell>
          <cell r="N300">
            <v>0</v>
          </cell>
          <cell r="P300">
            <v>0</v>
          </cell>
        </row>
        <row r="301">
          <cell r="A301">
            <v>0</v>
          </cell>
          <cell r="B301">
            <v>0</v>
          </cell>
          <cell r="C301">
            <v>0</v>
          </cell>
          <cell r="D301">
            <v>0</v>
          </cell>
          <cell r="E301" t="str">
            <v/>
          </cell>
          <cell r="F301">
            <v>0</v>
          </cell>
          <cell r="G301" t="str">
            <v/>
          </cell>
          <cell r="H301">
            <v>0</v>
          </cell>
          <cell r="I301">
            <v>0</v>
          </cell>
          <cell r="J301">
            <v>0</v>
          </cell>
          <cell r="K301">
            <v>0</v>
          </cell>
          <cell r="M301">
            <v>0</v>
          </cell>
          <cell r="N301">
            <v>0</v>
          </cell>
          <cell r="P301">
            <v>0</v>
          </cell>
        </row>
        <row r="302">
          <cell r="A302">
            <v>0</v>
          </cell>
          <cell r="B302">
            <v>0</v>
          </cell>
          <cell r="C302">
            <v>0</v>
          </cell>
          <cell r="D302">
            <v>0</v>
          </cell>
          <cell r="E302" t="str">
            <v/>
          </cell>
          <cell r="F302">
            <v>0</v>
          </cell>
          <cell r="G302" t="str">
            <v/>
          </cell>
          <cell r="H302">
            <v>0</v>
          </cell>
          <cell r="I302">
            <v>0</v>
          </cell>
          <cell r="J302">
            <v>0</v>
          </cell>
          <cell r="K302">
            <v>0</v>
          </cell>
          <cell r="M302">
            <v>0</v>
          </cell>
          <cell r="N302">
            <v>0</v>
          </cell>
          <cell r="P302">
            <v>0</v>
          </cell>
        </row>
        <row r="303">
          <cell r="A303">
            <v>0</v>
          </cell>
          <cell r="B303">
            <v>0</v>
          </cell>
          <cell r="C303">
            <v>0</v>
          </cell>
          <cell r="D303">
            <v>0</v>
          </cell>
          <cell r="E303" t="str">
            <v/>
          </cell>
          <cell r="F303">
            <v>0</v>
          </cell>
          <cell r="G303" t="str">
            <v/>
          </cell>
          <cell r="H303">
            <v>0</v>
          </cell>
          <cell r="I303">
            <v>0</v>
          </cell>
          <cell r="J303">
            <v>0</v>
          </cell>
          <cell r="K303">
            <v>0</v>
          </cell>
          <cell r="M303">
            <v>0</v>
          </cell>
          <cell r="N303">
            <v>0</v>
          </cell>
          <cell r="P303">
            <v>0</v>
          </cell>
        </row>
        <row r="304">
          <cell r="A304">
            <v>0</v>
          </cell>
          <cell r="B304">
            <v>0</v>
          </cell>
          <cell r="C304">
            <v>0</v>
          </cell>
          <cell r="D304">
            <v>0</v>
          </cell>
          <cell r="E304" t="str">
            <v/>
          </cell>
          <cell r="F304">
            <v>0</v>
          </cell>
          <cell r="G304" t="str">
            <v/>
          </cell>
          <cell r="H304">
            <v>0</v>
          </cell>
          <cell r="I304">
            <v>0</v>
          </cell>
          <cell r="J304">
            <v>0</v>
          </cell>
          <cell r="K304">
            <v>0</v>
          </cell>
          <cell r="M304">
            <v>0</v>
          </cell>
          <cell r="N304">
            <v>0</v>
          </cell>
          <cell r="P304">
            <v>0</v>
          </cell>
        </row>
        <row r="305">
          <cell r="A305">
            <v>0</v>
          </cell>
          <cell r="B305">
            <v>0</v>
          </cell>
          <cell r="C305">
            <v>0</v>
          </cell>
          <cell r="D305">
            <v>0</v>
          </cell>
          <cell r="E305" t="str">
            <v/>
          </cell>
          <cell r="F305">
            <v>0</v>
          </cell>
          <cell r="G305" t="str">
            <v/>
          </cell>
          <cell r="H305">
            <v>0</v>
          </cell>
          <cell r="I305">
            <v>0</v>
          </cell>
          <cell r="J305">
            <v>0</v>
          </cell>
          <cell r="K305">
            <v>0</v>
          </cell>
          <cell r="M305">
            <v>0</v>
          </cell>
          <cell r="N305">
            <v>0</v>
          </cell>
          <cell r="P305">
            <v>0</v>
          </cell>
        </row>
        <row r="306">
          <cell r="A306">
            <v>0</v>
          </cell>
          <cell r="B306">
            <v>0</v>
          </cell>
          <cell r="C306">
            <v>0</v>
          </cell>
          <cell r="D306">
            <v>0</v>
          </cell>
          <cell r="E306" t="str">
            <v/>
          </cell>
          <cell r="F306">
            <v>0</v>
          </cell>
          <cell r="G306" t="str">
            <v/>
          </cell>
          <cell r="H306">
            <v>0</v>
          </cell>
          <cell r="I306">
            <v>0</v>
          </cell>
          <cell r="J306">
            <v>0</v>
          </cell>
          <cell r="K306">
            <v>0</v>
          </cell>
          <cell r="M306">
            <v>0</v>
          </cell>
          <cell r="N306">
            <v>0</v>
          </cell>
          <cell r="P306">
            <v>0</v>
          </cell>
        </row>
        <row r="307">
          <cell r="A307">
            <v>0</v>
          </cell>
          <cell r="B307">
            <v>0</v>
          </cell>
          <cell r="C307">
            <v>0</v>
          </cell>
          <cell r="D307">
            <v>0</v>
          </cell>
          <cell r="E307" t="str">
            <v/>
          </cell>
          <cell r="F307">
            <v>0</v>
          </cell>
          <cell r="G307" t="str">
            <v/>
          </cell>
          <cell r="H307">
            <v>0</v>
          </cell>
          <cell r="I307">
            <v>0</v>
          </cell>
          <cell r="J307">
            <v>0</v>
          </cell>
          <cell r="K307">
            <v>0</v>
          </cell>
          <cell r="M307">
            <v>0</v>
          </cell>
          <cell r="N307">
            <v>0</v>
          </cell>
          <cell r="P307">
            <v>0</v>
          </cell>
        </row>
        <row r="308">
          <cell r="A308">
            <v>0</v>
          </cell>
          <cell r="B308">
            <v>0</v>
          </cell>
          <cell r="C308">
            <v>0</v>
          </cell>
          <cell r="D308">
            <v>0</v>
          </cell>
          <cell r="E308" t="str">
            <v/>
          </cell>
          <cell r="F308">
            <v>0</v>
          </cell>
          <cell r="G308" t="str">
            <v/>
          </cell>
          <cell r="H308">
            <v>0</v>
          </cell>
          <cell r="I308">
            <v>0</v>
          </cell>
          <cell r="J308">
            <v>0</v>
          </cell>
          <cell r="K308">
            <v>0</v>
          </cell>
          <cell r="M308">
            <v>0</v>
          </cell>
          <cell r="N308">
            <v>0</v>
          </cell>
          <cell r="P308">
            <v>0</v>
          </cell>
        </row>
        <row r="309">
          <cell r="A309">
            <v>0</v>
          </cell>
          <cell r="B309">
            <v>0</v>
          </cell>
          <cell r="C309">
            <v>0</v>
          </cell>
          <cell r="D309">
            <v>0</v>
          </cell>
          <cell r="E309" t="str">
            <v/>
          </cell>
          <cell r="F309">
            <v>0</v>
          </cell>
          <cell r="G309" t="str">
            <v/>
          </cell>
          <cell r="H309">
            <v>0</v>
          </cell>
          <cell r="I309">
            <v>0</v>
          </cell>
          <cell r="J309">
            <v>0</v>
          </cell>
          <cell r="K309">
            <v>0</v>
          </cell>
          <cell r="M309">
            <v>0</v>
          </cell>
          <cell r="N309">
            <v>0</v>
          </cell>
          <cell r="P309">
            <v>0</v>
          </cell>
        </row>
        <row r="310">
          <cell r="A310">
            <v>0</v>
          </cell>
          <cell r="B310">
            <v>0</v>
          </cell>
          <cell r="C310">
            <v>0</v>
          </cell>
          <cell r="D310">
            <v>0</v>
          </cell>
          <cell r="E310" t="str">
            <v/>
          </cell>
          <cell r="F310">
            <v>0</v>
          </cell>
          <cell r="G310" t="str">
            <v/>
          </cell>
          <cell r="H310">
            <v>0</v>
          </cell>
          <cell r="I310">
            <v>0</v>
          </cell>
          <cell r="J310">
            <v>0</v>
          </cell>
          <cell r="K310">
            <v>0</v>
          </cell>
          <cell r="M310">
            <v>0</v>
          </cell>
          <cell r="N310">
            <v>0</v>
          </cell>
          <cell r="P310">
            <v>0</v>
          </cell>
        </row>
        <row r="311">
          <cell r="A311">
            <v>0</v>
          </cell>
          <cell r="B311">
            <v>0</v>
          </cell>
          <cell r="C311">
            <v>0</v>
          </cell>
          <cell r="D311">
            <v>0</v>
          </cell>
          <cell r="E311" t="str">
            <v/>
          </cell>
          <cell r="F311">
            <v>0</v>
          </cell>
          <cell r="G311" t="str">
            <v/>
          </cell>
          <cell r="H311">
            <v>0</v>
          </cell>
          <cell r="I311">
            <v>0</v>
          </cell>
          <cell r="J311">
            <v>0</v>
          </cell>
          <cell r="K311">
            <v>0</v>
          </cell>
          <cell r="M311">
            <v>0</v>
          </cell>
          <cell r="N311">
            <v>0</v>
          </cell>
          <cell r="P311">
            <v>0</v>
          </cell>
        </row>
        <row r="312">
          <cell r="A312">
            <v>0</v>
          </cell>
          <cell r="B312">
            <v>0</v>
          </cell>
          <cell r="C312">
            <v>0</v>
          </cell>
          <cell r="D312">
            <v>0</v>
          </cell>
          <cell r="E312" t="str">
            <v/>
          </cell>
          <cell r="F312">
            <v>0</v>
          </cell>
          <cell r="G312" t="str">
            <v/>
          </cell>
          <cell r="H312">
            <v>0</v>
          </cell>
          <cell r="I312">
            <v>0</v>
          </cell>
          <cell r="J312">
            <v>0</v>
          </cell>
          <cell r="K312">
            <v>0</v>
          </cell>
          <cell r="M312">
            <v>0</v>
          </cell>
          <cell r="N312">
            <v>0</v>
          </cell>
          <cell r="P312">
            <v>0</v>
          </cell>
        </row>
        <row r="313">
          <cell r="A313">
            <v>0</v>
          </cell>
          <cell r="B313">
            <v>0</v>
          </cell>
          <cell r="C313">
            <v>0</v>
          </cell>
          <cell r="D313">
            <v>0</v>
          </cell>
          <cell r="E313" t="str">
            <v/>
          </cell>
          <cell r="F313">
            <v>0</v>
          </cell>
          <cell r="G313" t="str">
            <v/>
          </cell>
          <cell r="H313">
            <v>0</v>
          </cell>
          <cell r="I313">
            <v>0</v>
          </cell>
          <cell r="J313">
            <v>0</v>
          </cell>
          <cell r="K313">
            <v>0</v>
          </cell>
          <cell r="M313">
            <v>0</v>
          </cell>
          <cell r="N313">
            <v>0</v>
          </cell>
          <cell r="P313">
            <v>0</v>
          </cell>
        </row>
        <row r="314">
          <cell r="A314">
            <v>0</v>
          </cell>
          <cell r="B314">
            <v>0</v>
          </cell>
          <cell r="C314">
            <v>0</v>
          </cell>
          <cell r="D314">
            <v>0</v>
          </cell>
          <cell r="E314" t="str">
            <v/>
          </cell>
          <cell r="F314">
            <v>0</v>
          </cell>
          <cell r="G314" t="str">
            <v/>
          </cell>
          <cell r="H314">
            <v>0</v>
          </cell>
          <cell r="I314">
            <v>0</v>
          </cell>
          <cell r="J314">
            <v>0</v>
          </cell>
          <cell r="K314">
            <v>0</v>
          </cell>
          <cell r="M314">
            <v>0</v>
          </cell>
          <cell r="N314">
            <v>0</v>
          </cell>
          <cell r="P314">
            <v>0</v>
          </cell>
        </row>
        <row r="315">
          <cell r="A315">
            <v>0</v>
          </cell>
          <cell r="B315">
            <v>0</v>
          </cell>
          <cell r="C315">
            <v>0</v>
          </cell>
          <cell r="D315">
            <v>0</v>
          </cell>
          <cell r="E315" t="str">
            <v/>
          </cell>
          <cell r="F315">
            <v>0</v>
          </cell>
          <cell r="G315" t="str">
            <v/>
          </cell>
          <cell r="H315">
            <v>0</v>
          </cell>
          <cell r="I315">
            <v>0</v>
          </cell>
          <cell r="J315">
            <v>0</v>
          </cell>
          <cell r="K315">
            <v>0</v>
          </cell>
          <cell r="M315">
            <v>0</v>
          </cell>
          <cell r="N315">
            <v>0</v>
          </cell>
          <cell r="P315">
            <v>0</v>
          </cell>
        </row>
        <row r="316">
          <cell r="A316">
            <v>0</v>
          </cell>
          <cell r="B316">
            <v>0</v>
          </cell>
          <cell r="C316">
            <v>0</v>
          </cell>
          <cell r="D316">
            <v>0</v>
          </cell>
          <cell r="E316" t="str">
            <v/>
          </cell>
          <cell r="F316">
            <v>0</v>
          </cell>
          <cell r="G316" t="str">
            <v/>
          </cell>
          <cell r="H316">
            <v>0</v>
          </cell>
          <cell r="I316">
            <v>0</v>
          </cell>
          <cell r="J316">
            <v>0</v>
          </cell>
          <cell r="K316">
            <v>0</v>
          </cell>
          <cell r="M316">
            <v>0</v>
          </cell>
          <cell r="N316">
            <v>0</v>
          </cell>
          <cell r="P316">
            <v>0</v>
          </cell>
        </row>
        <row r="317">
          <cell r="A317">
            <v>0</v>
          </cell>
          <cell r="B317">
            <v>0</v>
          </cell>
          <cell r="C317">
            <v>0</v>
          </cell>
          <cell r="D317">
            <v>0</v>
          </cell>
          <cell r="E317" t="str">
            <v/>
          </cell>
          <cell r="F317">
            <v>0</v>
          </cell>
          <cell r="G317" t="str">
            <v/>
          </cell>
          <cell r="H317">
            <v>0</v>
          </cell>
          <cell r="I317">
            <v>0</v>
          </cell>
          <cell r="J317">
            <v>0</v>
          </cell>
          <cell r="K317">
            <v>0</v>
          </cell>
          <cell r="M317">
            <v>0</v>
          </cell>
          <cell r="N317">
            <v>0</v>
          </cell>
          <cell r="P317">
            <v>0</v>
          </cell>
        </row>
        <row r="318">
          <cell r="A318">
            <v>0</v>
          </cell>
          <cell r="B318">
            <v>0</v>
          </cell>
          <cell r="C318">
            <v>0</v>
          </cell>
          <cell r="D318">
            <v>0</v>
          </cell>
          <cell r="E318" t="str">
            <v/>
          </cell>
          <cell r="F318">
            <v>0</v>
          </cell>
          <cell r="G318" t="str">
            <v/>
          </cell>
          <cell r="H318">
            <v>0</v>
          </cell>
          <cell r="I318">
            <v>0</v>
          </cell>
          <cell r="J318">
            <v>0</v>
          </cell>
          <cell r="K318">
            <v>0</v>
          </cell>
          <cell r="M318">
            <v>0</v>
          </cell>
          <cell r="N318">
            <v>0</v>
          </cell>
          <cell r="P318">
            <v>0</v>
          </cell>
        </row>
        <row r="319">
          <cell r="A319">
            <v>0</v>
          </cell>
          <cell r="B319">
            <v>0</v>
          </cell>
          <cell r="C319">
            <v>0</v>
          </cell>
          <cell r="D319">
            <v>0</v>
          </cell>
          <cell r="E319" t="str">
            <v/>
          </cell>
          <cell r="F319">
            <v>0</v>
          </cell>
          <cell r="G319" t="str">
            <v/>
          </cell>
          <cell r="H319">
            <v>0</v>
          </cell>
          <cell r="I319">
            <v>0</v>
          </cell>
          <cell r="J319">
            <v>0</v>
          </cell>
          <cell r="K319">
            <v>0</v>
          </cell>
          <cell r="M319">
            <v>0</v>
          </cell>
          <cell r="N319">
            <v>0</v>
          </cell>
          <cell r="P319">
            <v>0</v>
          </cell>
        </row>
        <row r="320">
          <cell r="A320">
            <v>0</v>
          </cell>
          <cell r="B320">
            <v>0</v>
          </cell>
          <cell r="C320">
            <v>0</v>
          </cell>
          <cell r="D320">
            <v>0</v>
          </cell>
          <cell r="E320" t="str">
            <v/>
          </cell>
          <cell r="F320">
            <v>0</v>
          </cell>
          <cell r="G320" t="str">
            <v/>
          </cell>
          <cell r="H320">
            <v>0</v>
          </cell>
          <cell r="I320">
            <v>0</v>
          </cell>
          <cell r="J320">
            <v>0</v>
          </cell>
          <cell r="K320">
            <v>0</v>
          </cell>
          <cell r="M320">
            <v>0</v>
          </cell>
          <cell r="N320">
            <v>0</v>
          </cell>
          <cell r="P320">
            <v>0</v>
          </cell>
        </row>
        <row r="321">
          <cell r="A321">
            <v>0</v>
          </cell>
          <cell r="B321">
            <v>0</v>
          </cell>
          <cell r="C321">
            <v>0</v>
          </cell>
          <cell r="D321">
            <v>0</v>
          </cell>
          <cell r="E321" t="str">
            <v/>
          </cell>
          <cell r="F321">
            <v>0</v>
          </cell>
          <cell r="G321" t="str">
            <v/>
          </cell>
          <cell r="H321">
            <v>0</v>
          </cell>
          <cell r="I321">
            <v>0</v>
          </cell>
          <cell r="J321">
            <v>0</v>
          </cell>
          <cell r="K321">
            <v>0</v>
          </cell>
          <cell r="M321">
            <v>0</v>
          </cell>
          <cell r="N321">
            <v>0</v>
          </cell>
          <cell r="P321">
            <v>0</v>
          </cell>
        </row>
        <row r="322">
          <cell r="A322">
            <v>0</v>
          </cell>
          <cell r="B322">
            <v>0</v>
          </cell>
          <cell r="C322">
            <v>0</v>
          </cell>
          <cell r="D322">
            <v>0</v>
          </cell>
          <cell r="E322" t="str">
            <v/>
          </cell>
          <cell r="F322">
            <v>0</v>
          </cell>
          <cell r="G322" t="str">
            <v/>
          </cell>
          <cell r="H322">
            <v>0</v>
          </cell>
          <cell r="I322">
            <v>0</v>
          </cell>
          <cell r="J322">
            <v>0</v>
          </cell>
          <cell r="K322">
            <v>0</v>
          </cell>
          <cell r="M322">
            <v>0</v>
          </cell>
          <cell r="N322">
            <v>0</v>
          </cell>
          <cell r="P322">
            <v>0</v>
          </cell>
        </row>
        <row r="323">
          <cell r="A323">
            <v>0</v>
          </cell>
          <cell r="B323">
            <v>0</v>
          </cell>
          <cell r="C323">
            <v>0</v>
          </cell>
          <cell r="D323">
            <v>0</v>
          </cell>
          <cell r="E323" t="str">
            <v/>
          </cell>
          <cell r="F323">
            <v>0</v>
          </cell>
          <cell r="G323" t="str">
            <v/>
          </cell>
          <cell r="H323">
            <v>0</v>
          </cell>
          <cell r="I323">
            <v>0</v>
          </cell>
          <cell r="J323">
            <v>0</v>
          </cell>
          <cell r="K323">
            <v>0</v>
          </cell>
          <cell r="M323">
            <v>0</v>
          </cell>
          <cell r="N323">
            <v>0</v>
          </cell>
          <cell r="P323">
            <v>0</v>
          </cell>
        </row>
        <row r="324">
          <cell r="A324">
            <v>0</v>
          </cell>
          <cell r="B324">
            <v>0</v>
          </cell>
          <cell r="C324">
            <v>0</v>
          </cell>
          <cell r="D324">
            <v>0</v>
          </cell>
          <cell r="E324" t="str">
            <v/>
          </cell>
          <cell r="F324">
            <v>0</v>
          </cell>
          <cell r="G324" t="str">
            <v/>
          </cell>
          <cell r="H324">
            <v>0</v>
          </cell>
          <cell r="I324">
            <v>0</v>
          </cell>
          <cell r="J324">
            <v>0</v>
          </cell>
          <cell r="K324">
            <v>0</v>
          </cell>
          <cell r="M324">
            <v>0</v>
          </cell>
          <cell r="N324">
            <v>0</v>
          </cell>
          <cell r="P324">
            <v>0</v>
          </cell>
        </row>
        <row r="325">
          <cell r="A325">
            <v>0</v>
          </cell>
          <cell r="B325">
            <v>0</v>
          </cell>
          <cell r="C325">
            <v>0</v>
          </cell>
          <cell r="D325">
            <v>0</v>
          </cell>
          <cell r="E325" t="str">
            <v/>
          </cell>
          <cell r="F325">
            <v>0</v>
          </cell>
          <cell r="G325" t="str">
            <v/>
          </cell>
          <cell r="H325">
            <v>0</v>
          </cell>
          <cell r="I325">
            <v>0</v>
          </cell>
          <cell r="J325">
            <v>0</v>
          </cell>
          <cell r="K325">
            <v>0</v>
          </cell>
          <cell r="M325">
            <v>0</v>
          </cell>
          <cell r="N325">
            <v>0</v>
          </cell>
          <cell r="P325">
            <v>0</v>
          </cell>
        </row>
        <row r="326">
          <cell r="A326">
            <v>0</v>
          </cell>
          <cell r="B326">
            <v>0</v>
          </cell>
          <cell r="C326">
            <v>0</v>
          </cell>
          <cell r="D326">
            <v>0</v>
          </cell>
          <cell r="E326" t="str">
            <v/>
          </cell>
          <cell r="F326">
            <v>0</v>
          </cell>
          <cell r="G326" t="str">
            <v/>
          </cell>
          <cell r="H326">
            <v>0</v>
          </cell>
          <cell r="I326">
            <v>0</v>
          </cell>
          <cell r="J326">
            <v>0</v>
          </cell>
          <cell r="K326">
            <v>0</v>
          </cell>
          <cell r="M326">
            <v>0</v>
          </cell>
          <cell r="N326">
            <v>0</v>
          </cell>
          <cell r="P326">
            <v>0</v>
          </cell>
        </row>
        <row r="327">
          <cell r="A327">
            <v>0</v>
          </cell>
          <cell r="B327">
            <v>0</v>
          </cell>
          <cell r="C327">
            <v>0</v>
          </cell>
          <cell r="D327">
            <v>0</v>
          </cell>
          <cell r="E327" t="str">
            <v/>
          </cell>
          <cell r="F327">
            <v>0</v>
          </cell>
          <cell r="G327" t="str">
            <v/>
          </cell>
          <cell r="H327">
            <v>0</v>
          </cell>
          <cell r="I327">
            <v>0</v>
          </cell>
          <cell r="J327">
            <v>0</v>
          </cell>
          <cell r="K327">
            <v>0</v>
          </cell>
          <cell r="M327">
            <v>0</v>
          </cell>
          <cell r="N327">
            <v>0</v>
          </cell>
          <cell r="P327">
            <v>0</v>
          </cell>
        </row>
        <row r="328">
          <cell r="A328">
            <v>0</v>
          </cell>
          <cell r="B328">
            <v>0</v>
          </cell>
          <cell r="C328">
            <v>0</v>
          </cell>
          <cell r="D328">
            <v>0</v>
          </cell>
          <cell r="E328" t="str">
            <v/>
          </cell>
          <cell r="F328">
            <v>0</v>
          </cell>
          <cell r="G328" t="str">
            <v/>
          </cell>
          <cell r="H328">
            <v>0</v>
          </cell>
          <cell r="I328">
            <v>0</v>
          </cell>
          <cell r="J328">
            <v>0</v>
          </cell>
          <cell r="K328">
            <v>0</v>
          </cell>
          <cell r="M328">
            <v>0</v>
          </cell>
          <cell r="N328">
            <v>0</v>
          </cell>
          <cell r="P328">
            <v>0</v>
          </cell>
        </row>
        <row r="329">
          <cell r="A329">
            <v>0</v>
          </cell>
          <cell r="B329">
            <v>0</v>
          </cell>
          <cell r="C329">
            <v>0</v>
          </cell>
          <cell r="D329">
            <v>0</v>
          </cell>
          <cell r="E329" t="str">
            <v/>
          </cell>
          <cell r="F329">
            <v>0</v>
          </cell>
          <cell r="G329" t="str">
            <v/>
          </cell>
          <cell r="H329">
            <v>0</v>
          </cell>
          <cell r="I329">
            <v>0</v>
          </cell>
          <cell r="J329">
            <v>0</v>
          </cell>
          <cell r="K329">
            <v>0</v>
          </cell>
          <cell r="M329">
            <v>0</v>
          </cell>
          <cell r="N329">
            <v>0</v>
          </cell>
          <cell r="P329">
            <v>0</v>
          </cell>
        </row>
        <row r="330">
          <cell r="A330">
            <v>0</v>
          </cell>
          <cell r="B330">
            <v>0</v>
          </cell>
          <cell r="C330">
            <v>0</v>
          </cell>
          <cell r="D330">
            <v>0</v>
          </cell>
          <cell r="E330" t="str">
            <v/>
          </cell>
          <cell r="F330">
            <v>0</v>
          </cell>
          <cell r="G330" t="str">
            <v/>
          </cell>
          <cell r="H330">
            <v>0</v>
          </cell>
          <cell r="I330">
            <v>0</v>
          </cell>
          <cell r="J330">
            <v>0</v>
          </cell>
          <cell r="K330">
            <v>0</v>
          </cell>
          <cell r="M330">
            <v>0</v>
          </cell>
          <cell r="N330">
            <v>0</v>
          </cell>
          <cell r="P330">
            <v>0</v>
          </cell>
        </row>
        <row r="331">
          <cell r="A331">
            <v>0</v>
          </cell>
          <cell r="B331">
            <v>0</v>
          </cell>
          <cell r="C331">
            <v>0</v>
          </cell>
          <cell r="D331">
            <v>0</v>
          </cell>
          <cell r="E331" t="str">
            <v/>
          </cell>
          <cell r="F331">
            <v>0</v>
          </cell>
          <cell r="G331" t="str">
            <v/>
          </cell>
          <cell r="H331">
            <v>0</v>
          </cell>
          <cell r="I331">
            <v>0</v>
          </cell>
          <cell r="J331">
            <v>0</v>
          </cell>
          <cell r="K331">
            <v>0</v>
          </cell>
          <cell r="M331">
            <v>0</v>
          </cell>
          <cell r="N331">
            <v>0</v>
          </cell>
          <cell r="P331">
            <v>0</v>
          </cell>
        </row>
        <row r="332">
          <cell r="A332">
            <v>0</v>
          </cell>
          <cell r="B332">
            <v>0</v>
          </cell>
          <cell r="C332">
            <v>0</v>
          </cell>
          <cell r="D332">
            <v>0</v>
          </cell>
          <cell r="E332" t="str">
            <v/>
          </cell>
          <cell r="F332">
            <v>0</v>
          </cell>
          <cell r="G332" t="str">
            <v/>
          </cell>
          <cell r="H332">
            <v>0</v>
          </cell>
          <cell r="I332">
            <v>0</v>
          </cell>
          <cell r="J332">
            <v>0</v>
          </cell>
          <cell r="K332">
            <v>0</v>
          </cell>
          <cell r="M332">
            <v>0</v>
          </cell>
          <cell r="N332">
            <v>0</v>
          </cell>
          <cell r="P332">
            <v>0</v>
          </cell>
        </row>
        <row r="333">
          <cell r="A333">
            <v>0</v>
          </cell>
          <cell r="B333">
            <v>0</v>
          </cell>
          <cell r="C333">
            <v>0</v>
          </cell>
          <cell r="D333">
            <v>0</v>
          </cell>
          <cell r="E333" t="str">
            <v/>
          </cell>
          <cell r="F333">
            <v>0</v>
          </cell>
          <cell r="G333" t="str">
            <v/>
          </cell>
          <cell r="H333">
            <v>0</v>
          </cell>
          <cell r="I333">
            <v>0</v>
          </cell>
          <cell r="J333">
            <v>0</v>
          </cell>
          <cell r="K333">
            <v>0</v>
          </cell>
          <cell r="M333">
            <v>0</v>
          </cell>
          <cell r="N333">
            <v>0</v>
          </cell>
          <cell r="P333">
            <v>0</v>
          </cell>
        </row>
        <row r="334">
          <cell r="A334">
            <v>0</v>
          </cell>
          <cell r="B334">
            <v>0</v>
          </cell>
          <cell r="C334">
            <v>0</v>
          </cell>
          <cell r="D334">
            <v>0</v>
          </cell>
          <cell r="E334" t="str">
            <v/>
          </cell>
          <cell r="F334">
            <v>0</v>
          </cell>
          <cell r="G334" t="str">
            <v/>
          </cell>
          <cell r="H334">
            <v>0</v>
          </cell>
          <cell r="I334">
            <v>0</v>
          </cell>
          <cell r="J334">
            <v>0</v>
          </cell>
          <cell r="K334">
            <v>0</v>
          </cell>
          <cell r="M334">
            <v>0</v>
          </cell>
          <cell r="N334">
            <v>0</v>
          </cell>
          <cell r="P334">
            <v>0</v>
          </cell>
        </row>
        <row r="335">
          <cell r="A335">
            <v>0</v>
          </cell>
          <cell r="B335">
            <v>0</v>
          </cell>
          <cell r="C335">
            <v>0</v>
          </cell>
          <cell r="D335">
            <v>0</v>
          </cell>
          <cell r="E335" t="str">
            <v/>
          </cell>
          <cell r="F335">
            <v>0</v>
          </cell>
          <cell r="G335" t="str">
            <v/>
          </cell>
          <cell r="H335">
            <v>0</v>
          </cell>
          <cell r="I335">
            <v>0</v>
          </cell>
          <cell r="J335">
            <v>0</v>
          </cell>
          <cell r="K335">
            <v>0</v>
          </cell>
          <cell r="M335">
            <v>0</v>
          </cell>
          <cell r="N335">
            <v>0</v>
          </cell>
          <cell r="P335">
            <v>0</v>
          </cell>
        </row>
        <row r="336">
          <cell r="A336">
            <v>0</v>
          </cell>
          <cell r="B336">
            <v>0</v>
          </cell>
          <cell r="C336">
            <v>0</v>
          </cell>
          <cell r="D336">
            <v>0</v>
          </cell>
          <cell r="E336" t="str">
            <v/>
          </cell>
          <cell r="F336">
            <v>0</v>
          </cell>
          <cell r="G336" t="str">
            <v/>
          </cell>
          <cell r="H336">
            <v>0</v>
          </cell>
          <cell r="I336">
            <v>0</v>
          </cell>
          <cell r="J336">
            <v>0</v>
          </cell>
          <cell r="K336">
            <v>0</v>
          </cell>
          <cell r="M336">
            <v>0</v>
          </cell>
          <cell r="N336">
            <v>0</v>
          </cell>
          <cell r="P336">
            <v>0</v>
          </cell>
        </row>
        <row r="337">
          <cell r="A337">
            <v>0</v>
          </cell>
          <cell r="B337">
            <v>0</v>
          </cell>
          <cell r="C337">
            <v>0</v>
          </cell>
          <cell r="D337">
            <v>0</v>
          </cell>
          <cell r="E337" t="str">
            <v/>
          </cell>
          <cell r="F337">
            <v>0</v>
          </cell>
          <cell r="G337" t="str">
            <v/>
          </cell>
          <cell r="H337">
            <v>0</v>
          </cell>
          <cell r="I337">
            <v>0</v>
          </cell>
          <cell r="J337">
            <v>0</v>
          </cell>
          <cell r="K337">
            <v>0</v>
          </cell>
          <cell r="M337">
            <v>0</v>
          </cell>
          <cell r="N337">
            <v>0</v>
          </cell>
          <cell r="P337">
            <v>0</v>
          </cell>
        </row>
        <row r="338">
          <cell r="A338">
            <v>0</v>
          </cell>
          <cell r="B338">
            <v>0</v>
          </cell>
          <cell r="C338">
            <v>0</v>
          </cell>
          <cell r="D338">
            <v>0</v>
          </cell>
          <cell r="E338" t="str">
            <v/>
          </cell>
          <cell r="F338">
            <v>0</v>
          </cell>
          <cell r="G338" t="str">
            <v/>
          </cell>
          <cell r="H338">
            <v>0</v>
          </cell>
          <cell r="I338">
            <v>0</v>
          </cell>
          <cell r="J338">
            <v>0</v>
          </cell>
          <cell r="K338">
            <v>0</v>
          </cell>
          <cell r="M338">
            <v>0</v>
          </cell>
          <cell r="N338">
            <v>0</v>
          </cell>
          <cell r="P338">
            <v>0</v>
          </cell>
        </row>
        <row r="339">
          <cell r="A339">
            <v>0</v>
          </cell>
          <cell r="B339">
            <v>0</v>
          </cell>
          <cell r="C339">
            <v>0</v>
          </cell>
          <cell r="D339">
            <v>0</v>
          </cell>
          <cell r="E339" t="str">
            <v/>
          </cell>
          <cell r="F339">
            <v>0</v>
          </cell>
          <cell r="G339" t="str">
            <v/>
          </cell>
          <cell r="H339">
            <v>0</v>
          </cell>
          <cell r="I339">
            <v>0</v>
          </cell>
          <cell r="J339">
            <v>0</v>
          </cell>
          <cell r="K339">
            <v>0</v>
          </cell>
          <cell r="M339">
            <v>0</v>
          </cell>
          <cell r="N339">
            <v>0</v>
          </cell>
          <cell r="P339">
            <v>0</v>
          </cell>
        </row>
        <row r="340">
          <cell r="A340">
            <v>0</v>
          </cell>
          <cell r="B340">
            <v>0</v>
          </cell>
          <cell r="C340">
            <v>0</v>
          </cell>
          <cell r="D340">
            <v>0</v>
          </cell>
          <cell r="E340" t="str">
            <v/>
          </cell>
          <cell r="F340">
            <v>0</v>
          </cell>
          <cell r="G340" t="str">
            <v/>
          </cell>
          <cell r="H340">
            <v>0</v>
          </cell>
          <cell r="I340">
            <v>0</v>
          </cell>
          <cell r="J340">
            <v>0</v>
          </cell>
          <cell r="K340">
            <v>0</v>
          </cell>
          <cell r="M340">
            <v>0</v>
          </cell>
          <cell r="N340">
            <v>0</v>
          </cell>
          <cell r="P340">
            <v>0</v>
          </cell>
        </row>
        <row r="341">
          <cell r="A341">
            <v>0</v>
          </cell>
          <cell r="B341">
            <v>0</v>
          </cell>
          <cell r="C341">
            <v>0</v>
          </cell>
          <cell r="D341">
            <v>0</v>
          </cell>
          <cell r="E341" t="str">
            <v/>
          </cell>
          <cell r="F341">
            <v>0</v>
          </cell>
          <cell r="G341" t="str">
            <v/>
          </cell>
          <cell r="H341">
            <v>0</v>
          </cell>
          <cell r="I341">
            <v>0</v>
          </cell>
          <cell r="J341">
            <v>0</v>
          </cell>
          <cell r="K341">
            <v>0</v>
          </cell>
          <cell r="M341">
            <v>0</v>
          </cell>
          <cell r="N341">
            <v>0</v>
          </cell>
          <cell r="P341">
            <v>0</v>
          </cell>
        </row>
        <row r="342">
          <cell r="A342">
            <v>0</v>
          </cell>
          <cell r="B342">
            <v>0</v>
          </cell>
          <cell r="C342">
            <v>0</v>
          </cell>
          <cell r="D342">
            <v>0</v>
          </cell>
          <cell r="E342" t="str">
            <v/>
          </cell>
          <cell r="F342">
            <v>0</v>
          </cell>
          <cell r="G342" t="str">
            <v/>
          </cell>
          <cell r="H342">
            <v>0</v>
          </cell>
          <cell r="I342">
            <v>0</v>
          </cell>
          <cell r="J342">
            <v>0</v>
          </cell>
          <cell r="K342">
            <v>0</v>
          </cell>
          <cell r="M342">
            <v>0</v>
          </cell>
          <cell r="N342">
            <v>0</v>
          </cell>
          <cell r="P342">
            <v>0</v>
          </cell>
        </row>
        <row r="343">
          <cell r="A343">
            <v>0</v>
          </cell>
          <cell r="B343">
            <v>0</v>
          </cell>
          <cell r="C343">
            <v>0</v>
          </cell>
          <cell r="D343">
            <v>0</v>
          </cell>
          <cell r="E343" t="str">
            <v/>
          </cell>
          <cell r="F343">
            <v>0</v>
          </cell>
          <cell r="G343" t="str">
            <v/>
          </cell>
          <cell r="H343">
            <v>0</v>
          </cell>
          <cell r="I343">
            <v>0</v>
          </cell>
          <cell r="J343">
            <v>0</v>
          </cell>
          <cell r="K343">
            <v>0</v>
          </cell>
          <cell r="M343">
            <v>0</v>
          </cell>
          <cell r="N343">
            <v>0</v>
          </cell>
          <cell r="P343">
            <v>0</v>
          </cell>
        </row>
        <row r="344">
          <cell r="A344">
            <v>0</v>
          </cell>
          <cell r="B344">
            <v>0</v>
          </cell>
          <cell r="C344">
            <v>0</v>
          </cell>
          <cell r="D344">
            <v>0</v>
          </cell>
          <cell r="E344" t="str">
            <v/>
          </cell>
          <cell r="F344">
            <v>0</v>
          </cell>
          <cell r="G344" t="str">
            <v/>
          </cell>
          <cell r="H344">
            <v>0</v>
          </cell>
          <cell r="I344">
            <v>0</v>
          </cell>
          <cell r="J344">
            <v>0</v>
          </cell>
          <cell r="K344">
            <v>0</v>
          </cell>
          <cell r="M344">
            <v>0</v>
          </cell>
          <cell r="N344">
            <v>0</v>
          </cell>
          <cell r="P344">
            <v>0</v>
          </cell>
        </row>
        <row r="345">
          <cell r="A345">
            <v>0</v>
          </cell>
          <cell r="B345">
            <v>0</v>
          </cell>
          <cell r="C345">
            <v>0</v>
          </cell>
          <cell r="D345">
            <v>0</v>
          </cell>
          <cell r="E345" t="str">
            <v/>
          </cell>
          <cell r="F345">
            <v>0</v>
          </cell>
          <cell r="G345" t="str">
            <v/>
          </cell>
          <cell r="H345">
            <v>0</v>
          </cell>
          <cell r="I345">
            <v>0</v>
          </cell>
          <cell r="J345">
            <v>0</v>
          </cell>
          <cell r="K345">
            <v>0</v>
          </cell>
          <cell r="M345">
            <v>0</v>
          </cell>
          <cell r="N345">
            <v>0</v>
          </cell>
          <cell r="P345">
            <v>0</v>
          </cell>
        </row>
        <row r="346">
          <cell r="A346">
            <v>0</v>
          </cell>
          <cell r="B346">
            <v>0</v>
          </cell>
          <cell r="C346">
            <v>0</v>
          </cell>
          <cell r="D346">
            <v>0</v>
          </cell>
          <cell r="E346" t="str">
            <v/>
          </cell>
          <cell r="F346">
            <v>0</v>
          </cell>
          <cell r="G346" t="str">
            <v/>
          </cell>
          <cell r="H346">
            <v>0</v>
          </cell>
          <cell r="I346">
            <v>0</v>
          </cell>
          <cell r="J346">
            <v>0</v>
          </cell>
          <cell r="K346">
            <v>0</v>
          </cell>
          <cell r="M346">
            <v>0</v>
          </cell>
          <cell r="N346">
            <v>0</v>
          </cell>
          <cell r="P346">
            <v>0</v>
          </cell>
        </row>
        <row r="347">
          <cell r="A347">
            <v>0</v>
          </cell>
          <cell r="B347">
            <v>0</v>
          </cell>
          <cell r="C347">
            <v>0</v>
          </cell>
          <cell r="D347">
            <v>0</v>
          </cell>
          <cell r="E347" t="str">
            <v/>
          </cell>
          <cell r="F347">
            <v>0</v>
          </cell>
          <cell r="G347" t="str">
            <v/>
          </cell>
          <cell r="H347">
            <v>0</v>
          </cell>
          <cell r="I347">
            <v>0</v>
          </cell>
          <cell r="J347">
            <v>0</v>
          </cell>
          <cell r="K347">
            <v>0</v>
          </cell>
          <cell r="M347">
            <v>0</v>
          </cell>
          <cell r="N347">
            <v>0</v>
          </cell>
          <cell r="P347">
            <v>0</v>
          </cell>
        </row>
        <row r="348">
          <cell r="A348">
            <v>0</v>
          </cell>
          <cell r="B348">
            <v>0</v>
          </cell>
          <cell r="C348">
            <v>0</v>
          </cell>
          <cell r="D348">
            <v>0</v>
          </cell>
          <cell r="E348" t="str">
            <v/>
          </cell>
          <cell r="F348">
            <v>0</v>
          </cell>
          <cell r="G348" t="str">
            <v/>
          </cell>
          <cell r="H348">
            <v>0</v>
          </cell>
          <cell r="I348">
            <v>0</v>
          </cell>
          <cell r="J348">
            <v>0</v>
          </cell>
          <cell r="K348">
            <v>0</v>
          </cell>
          <cell r="M348">
            <v>0</v>
          </cell>
          <cell r="N348">
            <v>0</v>
          </cell>
          <cell r="P348">
            <v>0</v>
          </cell>
        </row>
        <row r="349">
          <cell r="A349">
            <v>0</v>
          </cell>
          <cell r="B349">
            <v>0</v>
          </cell>
          <cell r="C349">
            <v>0</v>
          </cell>
          <cell r="D349">
            <v>0</v>
          </cell>
          <cell r="E349" t="str">
            <v/>
          </cell>
          <cell r="F349">
            <v>0</v>
          </cell>
          <cell r="G349" t="str">
            <v/>
          </cell>
          <cell r="H349">
            <v>0</v>
          </cell>
          <cell r="I349">
            <v>0</v>
          </cell>
          <cell r="J349">
            <v>0</v>
          </cell>
          <cell r="K349">
            <v>0</v>
          </cell>
          <cell r="M349">
            <v>0</v>
          </cell>
          <cell r="N349">
            <v>0</v>
          </cell>
          <cell r="P349">
            <v>0</v>
          </cell>
        </row>
        <row r="350">
          <cell r="A350">
            <v>0</v>
          </cell>
          <cell r="B350">
            <v>0</v>
          </cell>
          <cell r="C350">
            <v>0</v>
          </cell>
          <cell r="D350">
            <v>0</v>
          </cell>
          <cell r="E350" t="str">
            <v/>
          </cell>
          <cell r="F350">
            <v>0</v>
          </cell>
          <cell r="G350" t="str">
            <v/>
          </cell>
          <cell r="H350">
            <v>0</v>
          </cell>
          <cell r="I350">
            <v>0</v>
          </cell>
          <cell r="J350">
            <v>0</v>
          </cell>
          <cell r="K350">
            <v>0</v>
          </cell>
          <cell r="M350">
            <v>0</v>
          </cell>
          <cell r="N350">
            <v>0</v>
          </cell>
          <cell r="P350">
            <v>0</v>
          </cell>
        </row>
        <row r="351">
          <cell r="A351">
            <v>0</v>
          </cell>
          <cell r="B351">
            <v>0</v>
          </cell>
          <cell r="C351">
            <v>0</v>
          </cell>
          <cell r="D351">
            <v>0</v>
          </cell>
          <cell r="E351" t="str">
            <v/>
          </cell>
          <cell r="F351">
            <v>0</v>
          </cell>
          <cell r="G351" t="str">
            <v/>
          </cell>
          <cell r="H351">
            <v>0</v>
          </cell>
          <cell r="I351">
            <v>0</v>
          </cell>
          <cell r="J351">
            <v>0</v>
          </cell>
          <cell r="K351">
            <v>0</v>
          </cell>
          <cell r="M351">
            <v>0</v>
          </cell>
          <cell r="N351">
            <v>0</v>
          </cell>
          <cell r="P351">
            <v>0</v>
          </cell>
        </row>
        <row r="352">
          <cell r="A352">
            <v>0</v>
          </cell>
          <cell r="B352">
            <v>0</v>
          </cell>
          <cell r="C352">
            <v>0</v>
          </cell>
          <cell r="D352">
            <v>0</v>
          </cell>
          <cell r="E352" t="str">
            <v/>
          </cell>
          <cell r="F352">
            <v>0</v>
          </cell>
          <cell r="G352" t="str">
            <v/>
          </cell>
          <cell r="H352">
            <v>0</v>
          </cell>
          <cell r="I352">
            <v>0</v>
          </cell>
          <cell r="J352">
            <v>0</v>
          </cell>
          <cell r="K352">
            <v>0</v>
          </cell>
          <cell r="M352">
            <v>0</v>
          </cell>
          <cell r="N352">
            <v>0</v>
          </cell>
          <cell r="P352">
            <v>0</v>
          </cell>
        </row>
        <row r="353">
          <cell r="A353">
            <v>0</v>
          </cell>
          <cell r="B353">
            <v>0</v>
          </cell>
          <cell r="C353">
            <v>0</v>
          </cell>
          <cell r="D353">
            <v>0</v>
          </cell>
          <cell r="E353" t="str">
            <v/>
          </cell>
          <cell r="F353">
            <v>0</v>
          </cell>
          <cell r="G353" t="str">
            <v/>
          </cell>
          <cell r="H353">
            <v>0</v>
          </cell>
          <cell r="I353">
            <v>0</v>
          </cell>
          <cell r="J353">
            <v>0</v>
          </cell>
          <cell r="K353">
            <v>0</v>
          </cell>
          <cell r="M353">
            <v>0</v>
          </cell>
          <cell r="N353">
            <v>0</v>
          </cell>
          <cell r="P353">
            <v>0</v>
          </cell>
        </row>
        <row r="354">
          <cell r="A354">
            <v>0</v>
          </cell>
          <cell r="B354">
            <v>0</v>
          </cell>
          <cell r="C354">
            <v>0</v>
          </cell>
          <cell r="D354">
            <v>0</v>
          </cell>
          <cell r="E354" t="str">
            <v/>
          </cell>
          <cell r="F354">
            <v>0</v>
          </cell>
          <cell r="G354" t="str">
            <v/>
          </cell>
          <cell r="H354">
            <v>0</v>
          </cell>
          <cell r="I354">
            <v>0</v>
          </cell>
          <cell r="J354">
            <v>0</v>
          </cell>
          <cell r="K354">
            <v>0</v>
          </cell>
          <cell r="M354">
            <v>0</v>
          </cell>
          <cell r="N354">
            <v>0</v>
          </cell>
          <cell r="P354">
            <v>0</v>
          </cell>
        </row>
        <row r="355">
          <cell r="A355">
            <v>0</v>
          </cell>
          <cell r="B355">
            <v>0</v>
          </cell>
          <cell r="C355">
            <v>0</v>
          </cell>
          <cell r="D355">
            <v>0</v>
          </cell>
          <cell r="E355" t="str">
            <v/>
          </cell>
          <cell r="F355">
            <v>0</v>
          </cell>
          <cell r="G355" t="str">
            <v/>
          </cell>
          <cell r="H355">
            <v>0</v>
          </cell>
          <cell r="I355">
            <v>0</v>
          </cell>
          <cell r="J355">
            <v>0</v>
          </cell>
          <cell r="K355">
            <v>0</v>
          </cell>
          <cell r="M355">
            <v>0</v>
          </cell>
          <cell r="N355">
            <v>0</v>
          </cell>
          <cell r="P355">
            <v>0</v>
          </cell>
        </row>
        <row r="356">
          <cell r="A356">
            <v>0</v>
          </cell>
          <cell r="B356">
            <v>0</v>
          </cell>
          <cell r="C356">
            <v>0</v>
          </cell>
          <cell r="D356">
            <v>0</v>
          </cell>
          <cell r="E356" t="str">
            <v/>
          </cell>
          <cell r="F356">
            <v>0</v>
          </cell>
          <cell r="G356" t="str">
            <v/>
          </cell>
          <cell r="H356">
            <v>0</v>
          </cell>
          <cell r="I356">
            <v>0</v>
          </cell>
          <cell r="J356">
            <v>0</v>
          </cell>
          <cell r="K356">
            <v>0</v>
          </cell>
          <cell r="M356">
            <v>0</v>
          </cell>
          <cell r="N356">
            <v>0</v>
          </cell>
          <cell r="P356">
            <v>0</v>
          </cell>
        </row>
        <row r="357">
          <cell r="A357">
            <v>0</v>
          </cell>
          <cell r="B357">
            <v>0</v>
          </cell>
          <cell r="C357">
            <v>0</v>
          </cell>
          <cell r="D357">
            <v>0</v>
          </cell>
          <cell r="E357" t="str">
            <v/>
          </cell>
          <cell r="F357">
            <v>0</v>
          </cell>
          <cell r="G357" t="str">
            <v/>
          </cell>
          <cell r="H357">
            <v>0</v>
          </cell>
          <cell r="I357">
            <v>0</v>
          </cell>
          <cell r="J357">
            <v>0</v>
          </cell>
          <cell r="K357">
            <v>0</v>
          </cell>
          <cell r="M357">
            <v>0</v>
          </cell>
          <cell r="N357">
            <v>0</v>
          </cell>
          <cell r="P357">
            <v>0</v>
          </cell>
        </row>
        <row r="358">
          <cell r="A358">
            <v>0</v>
          </cell>
          <cell r="B358">
            <v>0</v>
          </cell>
          <cell r="C358">
            <v>0</v>
          </cell>
          <cell r="D358">
            <v>0</v>
          </cell>
          <cell r="E358" t="str">
            <v/>
          </cell>
          <cell r="F358">
            <v>0</v>
          </cell>
          <cell r="G358" t="str">
            <v/>
          </cell>
          <cell r="H358">
            <v>0</v>
          </cell>
          <cell r="I358">
            <v>0</v>
          </cell>
          <cell r="J358">
            <v>0</v>
          </cell>
          <cell r="K358">
            <v>0</v>
          </cell>
          <cell r="M358">
            <v>0</v>
          </cell>
          <cell r="N358">
            <v>0</v>
          </cell>
          <cell r="P358">
            <v>0</v>
          </cell>
        </row>
        <row r="359">
          <cell r="A359">
            <v>0</v>
          </cell>
          <cell r="B359">
            <v>0</v>
          </cell>
          <cell r="C359">
            <v>0</v>
          </cell>
          <cell r="D359">
            <v>0</v>
          </cell>
          <cell r="E359" t="str">
            <v/>
          </cell>
          <cell r="F359">
            <v>0</v>
          </cell>
          <cell r="G359" t="str">
            <v/>
          </cell>
          <cell r="H359">
            <v>0</v>
          </cell>
          <cell r="I359">
            <v>0</v>
          </cell>
          <cell r="J359">
            <v>0</v>
          </cell>
          <cell r="K359">
            <v>0</v>
          </cell>
          <cell r="M359">
            <v>0</v>
          </cell>
          <cell r="N359">
            <v>0</v>
          </cell>
          <cell r="P359">
            <v>0</v>
          </cell>
        </row>
        <row r="360">
          <cell r="A360">
            <v>0</v>
          </cell>
          <cell r="B360">
            <v>0</v>
          </cell>
          <cell r="C360">
            <v>0</v>
          </cell>
          <cell r="D360">
            <v>0</v>
          </cell>
          <cell r="E360" t="str">
            <v/>
          </cell>
          <cell r="F360">
            <v>0</v>
          </cell>
          <cell r="G360" t="str">
            <v/>
          </cell>
          <cell r="H360">
            <v>0</v>
          </cell>
          <cell r="I360">
            <v>0</v>
          </cell>
          <cell r="J360">
            <v>0</v>
          </cell>
          <cell r="K360">
            <v>0</v>
          </cell>
          <cell r="M360">
            <v>0</v>
          </cell>
          <cell r="N360">
            <v>0</v>
          </cell>
          <cell r="P360">
            <v>0</v>
          </cell>
        </row>
        <row r="361">
          <cell r="A361">
            <v>0</v>
          </cell>
          <cell r="B361">
            <v>0</v>
          </cell>
          <cell r="C361">
            <v>0</v>
          </cell>
          <cell r="D361">
            <v>0</v>
          </cell>
          <cell r="E361" t="str">
            <v/>
          </cell>
          <cell r="F361">
            <v>0</v>
          </cell>
          <cell r="G361" t="str">
            <v/>
          </cell>
          <cell r="H361">
            <v>0</v>
          </cell>
          <cell r="I361">
            <v>0</v>
          </cell>
          <cell r="J361">
            <v>0</v>
          </cell>
          <cell r="K361">
            <v>0</v>
          </cell>
          <cell r="M361">
            <v>0</v>
          </cell>
          <cell r="N361">
            <v>0</v>
          </cell>
          <cell r="P361">
            <v>0</v>
          </cell>
        </row>
        <row r="362">
          <cell r="A362">
            <v>0</v>
          </cell>
          <cell r="B362">
            <v>0</v>
          </cell>
          <cell r="C362">
            <v>0</v>
          </cell>
          <cell r="D362">
            <v>0</v>
          </cell>
          <cell r="E362" t="str">
            <v/>
          </cell>
          <cell r="F362">
            <v>0</v>
          </cell>
          <cell r="G362" t="str">
            <v/>
          </cell>
          <cell r="H362">
            <v>0</v>
          </cell>
          <cell r="I362">
            <v>0</v>
          </cell>
          <cell r="J362">
            <v>0</v>
          </cell>
          <cell r="K362">
            <v>0</v>
          </cell>
          <cell r="M362">
            <v>0</v>
          </cell>
          <cell r="N362">
            <v>0</v>
          </cell>
          <cell r="P362">
            <v>0</v>
          </cell>
        </row>
        <row r="363">
          <cell r="A363">
            <v>0</v>
          </cell>
          <cell r="B363">
            <v>0</v>
          </cell>
          <cell r="C363">
            <v>0</v>
          </cell>
          <cell r="D363">
            <v>0</v>
          </cell>
          <cell r="E363" t="str">
            <v/>
          </cell>
          <cell r="F363">
            <v>0</v>
          </cell>
          <cell r="G363" t="str">
            <v/>
          </cell>
          <cell r="H363">
            <v>0</v>
          </cell>
          <cell r="I363">
            <v>0</v>
          </cell>
          <cell r="J363">
            <v>0</v>
          </cell>
          <cell r="K363">
            <v>0</v>
          </cell>
          <cell r="M363">
            <v>0</v>
          </cell>
          <cell r="N363">
            <v>0</v>
          </cell>
          <cell r="P363">
            <v>0</v>
          </cell>
        </row>
        <row r="364">
          <cell r="A364">
            <v>0</v>
          </cell>
          <cell r="B364">
            <v>0</v>
          </cell>
          <cell r="C364">
            <v>0</v>
          </cell>
          <cell r="D364">
            <v>0</v>
          </cell>
          <cell r="E364" t="str">
            <v/>
          </cell>
          <cell r="F364">
            <v>0</v>
          </cell>
          <cell r="G364" t="str">
            <v/>
          </cell>
          <cell r="H364">
            <v>0</v>
          </cell>
          <cell r="I364">
            <v>0</v>
          </cell>
          <cell r="J364">
            <v>0</v>
          </cell>
          <cell r="K364">
            <v>0</v>
          </cell>
          <cell r="M364">
            <v>0</v>
          </cell>
          <cell r="N364">
            <v>0</v>
          </cell>
          <cell r="P364">
            <v>0</v>
          </cell>
        </row>
        <row r="365">
          <cell r="A365">
            <v>0</v>
          </cell>
          <cell r="B365">
            <v>0</v>
          </cell>
          <cell r="C365">
            <v>0</v>
          </cell>
          <cell r="D365">
            <v>0</v>
          </cell>
          <cell r="E365" t="str">
            <v/>
          </cell>
          <cell r="F365">
            <v>0</v>
          </cell>
          <cell r="G365" t="str">
            <v/>
          </cell>
          <cell r="H365">
            <v>0</v>
          </cell>
          <cell r="I365">
            <v>0</v>
          </cell>
          <cell r="J365">
            <v>0</v>
          </cell>
          <cell r="K365">
            <v>0</v>
          </cell>
          <cell r="M365">
            <v>0</v>
          </cell>
          <cell r="N365">
            <v>0</v>
          </cell>
          <cell r="P365">
            <v>0</v>
          </cell>
        </row>
        <row r="366">
          <cell r="A366">
            <v>0</v>
          </cell>
          <cell r="B366">
            <v>0</v>
          </cell>
          <cell r="C366">
            <v>0</v>
          </cell>
          <cell r="D366">
            <v>0</v>
          </cell>
          <cell r="E366" t="str">
            <v/>
          </cell>
          <cell r="F366">
            <v>0</v>
          </cell>
          <cell r="G366" t="str">
            <v/>
          </cell>
          <cell r="H366">
            <v>0</v>
          </cell>
          <cell r="I366">
            <v>0</v>
          </cell>
          <cell r="J366">
            <v>0</v>
          </cell>
          <cell r="K366">
            <v>0</v>
          </cell>
          <cell r="M366">
            <v>0</v>
          </cell>
          <cell r="N366">
            <v>0</v>
          </cell>
          <cell r="P366">
            <v>0</v>
          </cell>
        </row>
        <row r="367">
          <cell r="A367">
            <v>0</v>
          </cell>
          <cell r="B367">
            <v>0</v>
          </cell>
          <cell r="C367">
            <v>0</v>
          </cell>
          <cell r="D367">
            <v>0</v>
          </cell>
          <cell r="E367" t="str">
            <v/>
          </cell>
          <cell r="F367">
            <v>0</v>
          </cell>
          <cell r="G367" t="str">
            <v/>
          </cell>
          <cell r="H367">
            <v>0</v>
          </cell>
          <cell r="I367">
            <v>0</v>
          </cell>
          <cell r="J367">
            <v>0</v>
          </cell>
          <cell r="K367">
            <v>0</v>
          </cell>
          <cell r="M367">
            <v>0</v>
          </cell>
          <cell r="N367">
            <v>0</v>
          </cell>
          <cell r="P367">
            <v>0</v>
          </cell>
        </row>
        <row r="368">
          <cell r="A368">
            <v>0</v>
          </cell>
          <cell r="B368">
            <v>0</v>
          </cell>
          <cell r="C368">
            <v>0</v>
          </cell>
          <cell r="D368">
            <v>0</v>
          </cell>
          <cell r="E368" t="str">
            <v/>
          </cell>
          <cell r="F368">
            <v>0</v>
          </cell>
          <cell r="G368" t="str">
            <v/>
          </cell>
          <cell r="H368">
            <v>0</v>
          </cell>
          <cell r="I368">
            <v>0</v>
          </cell>
          <cell r="J368">
            <v>0</v>
          </cell>
          <cell r="K368">
            <v>0</v>
          </cell>
          <cell r="M368">
            <v>0</v>
          </cell>
          <cell r="N368">
            <v>0</v>
          </cell>
          <cell r="P368">
            <v>0</v>
          </cell>
        </row>
        <row r="369">
          <cell r="A369">
            <v>0</v>
          </cell>
          <cell r="B369">
            <v>0</v>
          </cell>
          <cell r="C369">
            <v>0</v>
          </cell>
          <cell r="D369">
            <v>0</v>
          </cell>
          <cell r="E369" t="str">
            <v/>
          </cell>
          <cell r="F369">
            <v>0</v>
          </cell>
          <cell r="G369" t="str">
            <v/>
          </cell>
          <cell r="H369">
            <v>0</v>
          </cell>
          <cell r="I369">
            <v>0</v>
          </cell>
          <cell r="J369">
            <v>0</v>
          </cell>
          <cell r="K369">
            <v>0</v>
          </cell>
          <cell r="M369">
            <v>0</v>
          </cell>
          <cell r="N369">
            <v>0</v>
          </cell>
          <cell r="P369">
            <v>0</v>
          </cell>
        </row>
        <row r="370">
          <cell r="A370">
            <v>0</v>
          </cell>
          <cell r="B370">
            <v>0</v>
          </cell>
          <cell r="C370">
            <v>0</v>
          </cell>
          <cell r="D370">
            <v>0</v>
          </cell>
          <cell r="E370" t="str">
            <v/>
          </cell>
          <cell r="F370">
            <v>0</v>
          </cell>
          <cell r="G370" t="str">
            <v/>
          </cell>
          <cell r="H370">
            <v>0</v>
          </cell>
          <cell r="I370">
            <v>0</v>
          </cell>
          <cell r="J370">
            <v>0</v>
          </cell>
          <cell r="K370">
            <v>0</v>
          </cell>
          <cell r="M370">
            <v>0</v>
          </cell>
          <cell r="N370">
            <v>0</v>
          </cell>
          <cell r="P370">
            <v>0</v>
          </cell>
        </row>
        <row r="371">
          <cell r="A371">
            <v>0</v>
          </cell>
          <cell r="B371">
            <v>0</v>
          </cell>
          <cell r="C371">
            <v>0</v>
          </cell>
          <cell r="D371">
            <v>0</v>
          </cell>
          <cell r="E371" t="str">
            <v/>
          </cell>
          <cell r="F371">
            <v>0</v>
          </cell>
          <cell r="G371" t="str">
            <v/>
          </cell>
          <cell r="H371">
            <v>0</v>
          </cell>
          <cell r="I371">
            <v>0</v>
          </cell>
          <cell r="J371">
            <v>0</v>
          </cell>
          <cell r="K371">
            <v>0</v>
          </cell>
          <cell r="M371">
            <v>0</v>
          </cell>
          <cell r="N371">
            <v>0</v>
          </cell>
          <cell r="P371">
            <v>0</v>
          </cell>
        </row>
        <row r="372">
          <cell r="A372">
            <v>0</v>
          </cell>
          <cell r="B372">
            <v>0</v>
          </cell>
          <cell r="C372">
            <v>0</v>
          </cell>
          <cell r="D372">
            <v>0</v>
          </cell>
          <cell r="E372" t="str">
            <v/>
          </cell>
          <cell r="F372">
            <v>0</v>
          </cell>
          <cell r="G372" t="str">
            <v/>
          </cell>
          <cell r="H372">
            <v>0</v>
          </cell>
          <cell r="I372">
            <v>0</v>
          </cell>
          <cell r="J372">
            <v>0</v>
          </cell>
          <cell r="K372">
            <v>0</v>
          </cell>
          <cell r="M372">
            <v>0</v>
          </cell>
          <cell r="N372">
            <v>0</v>
          </cell>
          <cell r="P372">
            <v>0</v>
          </cell>
        </row>
        <row r="373">
          <cell r="A373">
            <v>0</v>
          </cell>
          <cell r="B373">
            <v>0</v>
          </cell>
          <cell r="C373">
            <v>0</v>
          </cell>
          <cell r="D373">
            <v>0</v>
          </cell>
          <cell r="E373" t="str">
            <v/>
          </cell>
          <cell r="F373">
            <v>0</v>
          </cell>
          <cell r="G373" t="str">
            <v/>
          </cell>
          <cell r="H373">
            <v>0</v>
          </cell>
          <cell r="I373">
            <v>0</v>
          </cell>
          <cell r="J373">
            <v>0</v>
          </cell>
          <cell r="K373">
            <v>0</v>
          </cell>
          <cell r="M373">
            <v>0</v>
          </cell>
          <cell r="N373">
            <v>0</v>
          </cell>
          <cell r="P373">
            <v>0</v>
          </cell>
        </row>
        <row r="374">
          <cell r="A374">
            <v>0</v>
          </cell>
          <cell r="B374">
            <v>0</v>
          </cell>
          <cell r="C374">
            <v>0</v>
          </cell>
          <cell r="D374">
            <v>0</v>
          </cell>
          <cell r="E374" t="str">
            <v/>
          </cell>
          <cell r="F374">
            <v>0</v>
          </cell>
          <cell r="G374" t="str">
            <v/>
          </cell>
          <cell r="H374">
            <v>0</v>
          </cell>
          <cell r="I374">
            <v>0</v>
          </cell>
          <cell r="J374">
            <v>0</v>
          </cell>
          <cell r="K374">
            <v>0</v>
          </cell>
          <cell r="M374">
            <v>0</v>
          </cell>
          <cell r="N374">
            <v>0</v>
          </cell>
          <cell r="P374">
            <v>0</v>
          </cell>
        </row>
        <row r="375">
          <cell r="A375">
            <v>0</v>
          </cell>
          <cell r="B375">
            <v>0</v>
          </cell>
          <cell r="C375">
            <v>0</v>
          </cell>
          <cell r="D375">
            <v>0</v>
          </cell>
          <cell r="E375" t="str">
            <v/>
          </cell>
          <cell r="F375">
            <v>0</v>
          </cell>
          <cell r="G375" t="str">
            <v/>
          </cell>
          <cell r="H375">
            <v>0</v>
          </cell>
          <cell r="I375">
            <v>0</v>
          </cell>
          <cell r="J375">
            <v>0</v>
          </cell>
          <cell r="K375">
            <v>0</v>
          </cell>
          <cell r="M375">
            <v>0</v>
          </cell>
          <cell r="N375">
            <v>0</v>
          </cell>
          <cell r="P375">
            <v>0</v>
          </cell>
        </row>
        <row r="376">
          <cell r="A376">
            <v>0</v>
          </cell>
          <cell r="B376">
            <v>0</v>
          </cell>
          <cell r="C376">
            <v>0</v>
          </cell>
          <cell r="D376">
            <v>0</v>
          </cell>
          <cell r="E376" t="str">
            <v/>
          </cell>
          <cell r="F376">
            <v>0</v>
          </cell>
          <cell r="G376" t="str">
            <v/>
          </cell>
          <cell r="H376">
            <v>0</v>
          </cell>
          <cell r="I376">
            <v>0</v>
          </cell>
          <cell r="J376">
            <v>0</v>
          </cell>
          <cell r="K376">
            <v>0</v>
          </cell>
          <cell r="M376">
            <v>0</v>
          </cell>
          <cell r="N376">
            <v>0</v>
          </cell>
          <cell r="P376">
            <v>0</v>
          </cell>
        </row>
        <row r="377">
          <cell r="A377">
            <v>0</v>
          </cell>
          <cell r="B377">
            <v>0</v>
          </cell>
          <cell r="C377">
            <v>0</v>
          </cell>
          <cell r="D377">
            <v>0</v>
          </cell>
          <cell r="E377" t="str">
            <v/>
          </cell>
          <cell r="F377">
            <v>0</v>
          </cell>
          <cell r="G377" t="str">
            <v/>
          </cell>
          <cell r="H377">
            <v>0</v>
          </cell>
          <cell r="I377">
            <v>0</v>
          </cell>
          <cell r="J377">
            <v>0</v>
          </cell>
          <cell r="K377">
            <v>0</v>
          </cell>
          <cell r="M377">
            <v>0</v>
          </cell>
          <cell r="N377">
            <v>0</v>
          </cell>
          <cell r="P377">
            <v>0</v>
          </cell>
        </row>
        <row r="378">
          <cell r="A378">
            <v>0</v>
          </cell>
          <cell r="B378">
            <v>0</v>
          </cell>
          <cell r="C378">
            <v>0</v>
          </cell>
          <cell r="D378">
            <v>0</v>
          </cell>
          <cell r="E378" t="str">
            <v/>
          </cell>
          <cell r="F378">
            <v>0</v>
          </cell>
          <cell r="G378" t="str">
            <v/>
          </cell>
          <cell r="H378">
            <v>0</v>
          </cell>
          <cell r="I378">
            <v>0</v>
          </cell>
          <cell r="J378">
            <v>0</v>
          </cell>
          <cell r="K378">
            <v>0</v>
          </cell>
          <cell r="M378">
            <v>0</v>
          </cell>
          <cell r="N378">
            <v>0</v>
          </cell>
          <cell r="P378">
            <v>0</v>
          </cell>
        </row>
        <row r="379">
          <cell r="A379">
            <v>0</v>
          </cell>
          <cell r="B379">
            <v>0</v>
          </cell>
          <cell r="C379">
            <v>0</v>
          </cell>
          <cell r="D379">
            <v>0</v>
          </cell>
          <cell r="E379" t="str">
            <v/>
          </cell>
          <cell r="F379">
            <v>0</v>
          </cell>
          <cell r="G379" t="str">
            <v/>
          </cell>
          <cell r="H379">
            <v>0</v>
          </cell>
          <cell r="I379">
            <v>0</v>
          </cell>
          <cell r="J379">
            <v>0</v>
          </cell>
          <cell r="K379">
            <v>0</v>
          </cell>
          <cell r="M379">
            <v>0</v>
          </cell>
          <cell r="N379">
            <v>0</v>
          </cell>
          <cell r="P379">
            <v>0</v>
          </cell>
        </row>
        <row r="380">
          <cell r="A380">
            <v>0</v>
          </cell>
          <cell r="B380">
            <v>0</v>
          </cell>
          <cell r="C380">
            <v>0</v>
          </cell>
          <cell r="D380">
            <v>0</v>
          </cell>
          <cell r="E380" t="str">
            <v/>
          </cell>
          <cell r="F380">
            <v>0</v>
          </cell>
          <cell r="G380" t="str">
            <v/>
          </cell>
          <cell r="H380">
            <v>0</v>
          </cell>
          <cell r="I380">
            <v>0</v>
          </cell>
          <cell r="J380">
            <v>0</v>
          </cell>
          <cell r="K380">
            <v>0</v>
          </cell>
          <cell r="M380">
            <v>0</v>
          </cell>
          <cell r="N380">
            <v>0</v>
          </cell>
          <cell r="P380">
            <v>0</v>
          </cell>
        </row>
        <row r="381">
          <cell r="A381">
            <v>0</v>
          </cell>
          <cell r="B381">
            <v>0</v>
          </cell>
          <cell r="C381">
            <v>0</v>
          </cell>
          <cell r="D381">
            <v>0</v>
          </cell>
          <cell r="E381" t="str">
            <v/>
          </cell>
          <cell r="F381">
            <v>0</v>
          </cell>
          <cell r="G381" t="str">
            <v/>
          </cell>
          <cell r="H381">
            <v>0</v>
          </cell>
          <cell r="I381">
            <v>0</v>
          </cell>
          <cell r="J381">
            <v>0</v>
          </cell>
          <cell r="K381">
            <v>0</v>
          </cell>
          <cell r="M381">
            <v>0</v>
          </cell>
          <cell r="N381">
            <v>0</v>
          </cell>
          <cell r="P381">
            <v>0</v>
          </cell>
        </row>
        <row r="382">
          <cell r="A382">
            <v>0</v>
          </cell>
          <cell r="B382">
            <v>0</v>
          </cell>
          <cell r="C382">
            <v>0</v>
          </cell>
          <cell r="D382">
            <v>0</v>
          </cell>
          <cell r="E382" t="str">
            <v/>
          </cell>
          <cell r="F382">
            <v>0</v>
          </cell>
          <cell r="G382" t="str">
            <v/>
          </cell>
          <cell r="H382">
            <v>0</v>
          </cell>
          <cell r="I382">
            <v>0</v>
          </cell>
          <cell r="J382">
            <v>0</v>
          </cell>
          <cell r="K382">
            <v>0</v>
          </cell>
          <cell r="M382">
            <v>0</v>
          </cell>
          <cell r="N382">
            <v>0</v>
          </cell>
          <cell r="P382">
            <v>0</v>
          </cell>
        </row>
        <row r="383">
          <cell r="A383">
            <v>0</v>
          </cell>
          <cell r="B383">
            <v>0</v>
          </cell>
          <cell r="C383">
            <v>0</v>
          </cell>
          <cell r="D383">
            <v>0</v>
          </cell>
          <cell r="E383" t="str">
            <v/>
          </cell>
          <cell r="F383">
            <v>0</v>
          </cell>
          <cell r="G383" t="str">
            <v/>
          </cell>
          <cell r="H383">
            <v>0</v>
          </cell>
          <cell r="I383">
            <v>0</v>
          </cell>
          <cell r="J383">
            <v>0</v>
          </cell>
          <cell r="K383">
            <v>0</v>
          </cell>
          <cell r="M383">
            <v>0</v>
          </cell>
          <cell r="N383">
            <v>0</v>
          </cell>
          <cell r="P383">
            <v>0</v>
          </cell>
        </row>
        <row r="384">
          <cell r="A384">
            <v>0</v>
          </cell>
          <cell r="B384">
            <v>0</v>
          </cell>
          <cell r="C384">
            <v>0</v>
          </cell>
          <cell r="D384">
            <v>0</v>
          </cell>
          <cell r="E384" t="str">
            <v/>
          </cell>
          <cell r="F384">
            <v>0</v>
          </cell>
          <cell r="G384" t="str">
            <v/>
          </cell>
          <cell r="H384">
            <v>0</v>
          </cell>
          <cell r="I384">
            <v>0</v>
          </cell>
          <cell r="J384">
            <v>0</v>
          </cell>
          <cell r="K384">
            <v>0</v>
          </cell>
          <cell r="M384">
            <v>0</v>
          </cell>
          <cell r="N384">
            <v>0</v>
          </cell>
          <cell r="P384">
            <v>0</v>
          </cell>
        </row>
        <row r="385">
          <cell r="A385">
            <v>0</v>
          </cell>
          <cell r="B385">
            <v>0</v>
          </cell>
          <cell r="C385">
            <v>0</v>
          </cell>
          <cell r="D385">
            <v>0</v>
          </cell>
          <cell r="E385" t="str">
            <v/>
          </cell>
          <cell r="F385">
            <v>0</v>
          </cell>
          <cell r="G385" t="str">
            <v/>
          </cell>
          <cell r="H385">
            <v>0</v>
          </cell>
          <cell r="I385">
            <v>0</v>
          </cell>
          <cell r="J385">
            <v>0</v>
          </cell>
          <cell r="K385">
            <v>0</v>
          </cell>
          <cell r="M385">
            <v>0</v>
          </cell>
          <cell r="N385">
            <v>0</v>
          </cell>
          <cell r="P385">
            <v>0</v>
          </cell>
        </row>
        <row r="386">
          <cell r="A386">
            <v>0</v>
          </cell>
          <cell r="B386">
            <v>0</v>
          </cell>
          <cell r="C386">
            <v>0</v>
          </cell>
          <cell r="D386">
            <v>0</v>
          </cell>
          <cell r="E386" t="str">
            <v/>
          </cell>
          <cell r="F386">
            <v>0</v>
          </cell>
          <cell r="G386" t="str">
            <v/>
          </cell>
          <cell r="H386">
            <v>0</v>
          </cell>
          <cell r="I386">
            <v>0</v>
          </cell>
          <cell r="J386">
            <v>0</v>
          </cell>
          <cell r="K386">
            <v>0</v>
          </cell>
          <cell r="M386">
            <v>0</v>
          </cell>
          <cell r="N386">
            <v>0</v>
          </cell>
          <cell r="P386">
            <v>0</v>
          </cell>
        </row>
        <row r="387">
          <cell r="A387">
            <v>0</v>
          </cell>
          <cell r="B387">
            <v>0</v>
          </cell>
          <cell r="C387">
            <v>0</v>
          </cell>
          <cell r="D387">
            <v>0</v>
          </cell>
          <cell r="E387" t="str">
            <v/>
          </cell>
          <cell r="F387">
            <v>0</v>
          </cell>
          <cell r="G387" t="str">
            <v/>
          </cell>
          <cell r="H387">
            <v>0</v>
          </cell>
          <cell r="I387">
            <v>0</v>
          </cell>
          <cell r="J387">
            <v>0</v>
          </cell>
          <cell r="K387">
            <v>0</v>
          </cell>
          <cell r="M387">
            <v>0</v>
          </cell>
          <cell r="N387">
            <v>0</v>
          </cell>
          <cell r="P387">
            <v>0</v>
          </cell>
        </row>
        <row r="388">
          <cell r="A388">
            <v>0</v>
          </cell>
          <cell r="B388">
            <v>0</v>
          </cell>
          <cell r="C388">
            <v>0</v>
          </cell>
          <cell r="D388">
            <v>0</v>
          </cell>
          <cell r="E388" t="str">
            <v/>
          </cell>
          <cell r="F388">
            <v>0</v>
          </cell>
          <cell r="G388" t="str">
            <v/>
          </cell>
          <cell r="H388">
            <v>0</v>
          </cell>
          <cell r="I388">
            <v>0</v>
          </cell>
          <cell r="J388">
            <v>0</v>
          </cell>
          <cell r="K388">
            <v>0</v>
          </cell>
          <cell r="M388">
            <v>0</v>
          </cell>
          <cell r="N388">
            <v>0</v>
          </cell>
          <cell r="P388">
            <v>0</v>
          </cell>
        </row>
        <row r="389">
          <cell r="A389">
            <v>0</v>
          </cell>
          <cell r="B389">
            <v>0</v>
          </cell>
          <cell r="C389">
            <v>0</v>
          </cell>
          <cell r="D389">
            <v>0</v>
          </cell>
          <cell r="E389" t="str">
            <v/>
          </cell>
          <cell r="F389">
            <v>0</v>
          </cell>
          <cell r="G389" t="str">
            <v/>
          </cell>
          <cell r="H389">
            <v>0</v>
          </cell>
          <cell r="I389">
            <v>0</v>
          </cell>
          <cell r="J389">
            <v>0</v>
          </cell>
          <cell r="K389">
            <v>0</v>
          </cell>
          <cell r="M389">
            <v>0</v>
          </cell>
          <cell r="N389">
            <v>0</v>
          </cell>
          <cell r="P389">
            <v>0</v>
          </cell>
        </row>
        <row r="390">
          <cell r="A390">
            <v>0</v>
          </cell>
          <cell r="B390">
            <v>0</v>
          </cell>
          <cell r="C390">
            <v>0</v>
          </cell>
          <cell r="D390">
            <v>0</v>
          </cell>
          <cell r="E390" t="str">
            <v/>
          </cell>
          <cell r="F390">
            <v>0</v>
          </cell>
          <cell r="G390" t="str">
            <v/>
          </cell>
          <cell r="H390">
            <v>0</v>
          </cell>
          <cell r="I390">
            <v>0</v>
          </cell>
          <cell r="J390">
            <v>0</v>
          </cell>
          <cell r="K390">
            <v>0</v>
          </cell>
          <cell r="M390">
            <v>0</v>
          </cell>
          <cell r="N390">
            <v>0</v>
          </cell>
          <cell r="P390">
            <v>0</v>
          </cell>
        </row>
        <row r="391">
          <cell r="A391">
            <v>0</v>
          </cell>
          <cell r="B391">
            <v>0</v>
          </cell>
          <cell r="C391">
            <v>0</v>
          </cell>
          <cell r="D391">
            <v>0</v>
          </cell>
          <cell r="E391" t="str">
            <v/>
          </cell>
          <cell r="F391">
            <v>0</v>
          </cell>
          <cell r="G391" t="str">
            <v/>
          </cell>
          <cell r="H391">
            <v>0</v>
          </cell>
          <cell r="I391">
            <v>0</v>
          </cell>
          <cell r="J391">
            <v>0</v>
          </cell>
          <cell r="K391">
            <v>0</v>
          </cell>
          <cell r="M391">
            <v>0</v>
          </cell>
          <cell r="N391">
            <v>0</v>
          </cell>
          <cell r="P391">
            <v>0</v>
          </cell>
        </row>
        <row r="392">
          <cell r="A392">
            <v>0</v>
          </cell>
          <cell r="B392">
            <v>0</v>
          </cell>
          <cell r="C392">
            <v>0</v>
          </cell>
          <cell r="D392">
            <v>0</v>
          </cell>
          <cell r="E392" t="str">
            <v/>
          </cell>
          <cell r="F392">
            <v>0</v>
          </cell>
          <cell r="G392" t="str">
            <v/>
          </cell>
          <cell r="H392">
            <v>0</v>
          </cell>
          <cell r="I392">
            <v>0</v>
          </cell>
          <cell r="J392">
            <v>0</v>
          </cell>
          <cell r="K392">
            <v>0</v>
          </cell>
          <cell r="M392">
            <v>0</v>
          </cell>
          <cell r="N392">
            <v>0</v>
          </cell>
          <cell r="P392">
            <v>0</v>
          </cell>
        </row>
        <row r="393">
          <cell r="A393">
            <v>0</v>
          </cell>
          <cell r="B393">
            <v>0</v>
          </cell>
          <cell r="C393">
            <v>0</v>
          </cell>
          <cell r="D393">
            <v>0</v>
          </cell>
          <cell r="E393" t="str">
            <v/>
          </cell>
          <cell r="F393">
            <v>0</v>
          </cell>
          <cell r="G393" t="str">
            <v/>
          </cell>
          <cell r="H393">
            <v>0</v>
          </cell>
          <cell r="I393">
            <v>0</v>
          </cell>
          <cell r="J393">
            <v>0</v>
          </cell>
          <cell r="K393">
            <v>0</v>
          </cell>
          <cell r="M393">
            <v>0</v>
          </cell>
          <cell r="N393">
            <v>0</v>
          </cell>
          <cell r="P393">
            <v>0</v>
          </cell>
        </row>
        <row r="394">
          <cell r="A394">
            <v>0</v>
          </cell>
          <cell r="B394">
            <v>0</v>
          </cell>
          <cell r="C394">
            <v>0</v>
          </cell>
          <cell r="D394">
            <v>0</v>
          </cell>
          <cell r="E394" t="str">
            <v/>
          </cell>
          <cell r="F394">
            <v>0</v>
          </cell>
          <cell r="G394" t="str">
            <v/>
          </cell>
          <cell r="H394">
            <v>0</v>
          </cell>
          <cell r="I394">
            <v>0</v>
          </cell>
          <cell r="J394">
            <v>0</v>
          </cell>
          <cell r="K394">
            <v>0</v>
          </cell>
          <cell r="M394">
            <v>0</v>
          </cell>
          <cell r="N394">
            <v>0</v>
          </cell>
          <cell r="P394">
            <v>0</v>
          </cell>
        </row>
        <row r="395">
          <cell r="A395">
            <v>0</v>
          </cell>
          <cell r="B395">
            <v>0</v>
          </cell>
          <cell r="C395">
            <v>0</v>
          </cell>
          <cell r="D395">
            <v>0</v>
          </cell>
          <cell r="E395" t="str">
            <v/>
          </cell>
          <cell r="F395">
            <v>0</v>
          </cell>
          <cell r="G395" t="str">
            <v/>
          </cell>
          <cell r="H395">
            <v>0</v>
          </cell>
          <cell r="I395">
            <v>0</v>
          </cell>
          <cell r="J395">
            <v>0</v>
          </cell>
          <cell r="K395">
            <v>0</v>
          </cell>
          <cell r="M395">
            <v>0</v>
          </cell>
          <cell r="N395">
            <v>0</v>
          </cell>
          <cell r="P395">
            <v>0</v>
          </cell>
        </row>
        <row r="396">
          <cell r="A396">
            <v>0</v>
          </cell>
          <cell r="B396">
            <v>0</v>
          </cell>
          <cell r="C396">
            <v>0</v>
          </cell>
          <cell r="D396">
            <v>0</v>
          </cell>
          <cell r="E396" t="str">
            <v/>
          </cell>
          <cell r="F396">
            <v>0</v>
          </cell>
          <cell r="G396" t="str">
            <v/>
          </cell>
          <cell r="H396">
            <v>0</v>
          </cell>
          <cell r="I396">
            <v>0</v>
          </cell>
          <cell r="J396">
            <v>0</v>
          </cell>
          <cell r="K396">
            <v>0</v>
          </cell>
          <cell r="M396">
            <v>0</v>
          </cell>
          <cell r="N396">
            <v>0</v>
          </cell>
          <cell r="P396">
            <v>0</v>
          </cell>
        </row>
        <row r="397">
          <cell r="A397">
            <v>0</v>
          </cell>
          <cell r="B397">
            <v>0</v>
          </cell>
          <cell r="C397">
            <v>0</v>
          </cell>
          <cell r="D397">
            <v>0</v>
          </cell>
          <cell r="E397" t="str">
            <v/>
          </cell>
          <cell r="F397">
            <v>0</v>
          </cell>
          <cell r="G397" t="str">
            <v/>
          </cell>
          <cell r="H397">
            <v>0</v>
          </cell>
          <cell r="I397">
            <v>0</v>
          </cell>
          <cell r="J397">
            <v>0</v>
          </cell>
          <cell r="K397">
            <v>0</v>
          </cell>
          <cell r="M397">
            <v>0</v>
          </cell>
          <cell r="N397">
            <v>0</v>
          </cell>
          <cell r="P397">
            <v>0</v>
          </cell>
        </row>
        <row r="398">
          <cell r="A398">
            <v>0</v>
          </cell>
          <cell r="B398">
            <v>0</v>
          </cell>
          <cell r="C398">
            <v>0</v>
          </cell>
          <cell r="D398">
            <v>0</v>
          </cell>
          <cell r="E398" t="str">
            <v/>
          </cell>
          <cell r="F398">
            <v>0</v>
          </cell>
          <cell r="G398" t="str">
            <v/>
          </cell>
          <cell r="H398">
            <v>0</v>
          </cell>
          <cell r="I398">
            <v>0</v>
          </cell>
          <cell r="J398">
            <v>0</v>
          </cell>
          <cell r="K398">
            <v>0</v>
          </cell>
          <cell r="M398">
            <v>0</v>
          </cell>
          <cell r="N398">
            <v>0</v>
          </cell>
          <cell r="P398">
            <v>0</v>
          </cell>
        </row>
        <row r="399">
          <cell r="A399">
            <v>0</v>
          </cell>
          <cell r="B399">
            <v>0</v>
          </cell>
          <cell r="C399">
            <v>0</v>
          </cell>
          <cell r="D399">
            <v>0</v>
          </cell>
          <cell r="E399" t="str">
            <v/>
          </cell>
          <cell r="F399">
            <v>0</v>
          </cell>
          <cell r="G399" t="str">
            <v/>
          </cell>
          <cell r="H399">
            <v>0</v>
          </cell>
          <cell r="I399">
            <v>0</v>
          </cell>
          <cell r="J399">
            <v>0</v>
          </cell>
          <cell r="K399">
            <v>0</v>
          </cell>
          <cell r="M399">
            <v>0</v>
          </cell>
          <cell r="N399">
            <v>0</v>
          </cell>
          <cell r="P399">
            <v>0</v>
          </cell>
        </row>
        <row r="400">
          <cell r="A400">
            <v>0</v>
          </cell>
          <cell r="B400">
            <v>0</v>
          </cell>
          <cell r="C400">
            <v>0</v>
          </cell>
          <cell r="D400">
            <v>0</v>
          </cell>
          <cell r="E400" t="str">
            <v/>
          </cell>
          <cell r="F400">
            <v>0</v>
          </cell>
          <cell r="G400" t="str">
            <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ACC"/>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1 - A (Narrative)"/>
      <sheetName val="DHANBAD"/>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Setup"/>
      <sheetName val="Finance IT &amp; Pro (2)"/>
      <sheetName val="Dashboard"/>
      <sheetName val="WCOL INDEX"/>
      <sheetName val="WCOL INPUT"/>
      <sheetName val="BASIC PRICE TIMES MUSIC "/>
      <sheetName val="with plm (2)"/>
      <sheetName val="Sheet4"/>
      <sheetName val="workings"/>
      <sheetName val="5"/>
      <sheetName val="RPT 11-VOLUME BY BRANDS"/>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showGridLines="0" tabSelected="1" view="pageBreakPreview" topLeftCell="B1" zoomScale="75" zoomScaleNormal="80" zoomScaleSheetLayoutView="75" workbookViewId="0">
      <selection activeCell="B1" sqref="B1"/>
    </sheetView>
  </sheetViews>
  <sheetFormatPr defaultColWidth="0" defaultRowHeight="15.75" customHeight="1" zeroHeight="1" x14ac:dyDescent="0.25"/>
  <cols>
    <col min="1" max="1" width="5.140625" style="17" hidden="1" customWidth="1"/>
    <col min="2" max="2" width="3.85546875" style="17" customWidth="1"/>
    <col min="3" max="3" width="59.140625" style="97" customWidth="1"/>
    <col min="4" max="15" width="14.28515625" style="97" customWidth="1"/>
    <col min="16" max="16" width="2.42578125" style="17" customWidth="1"/>
    <col min="17" max="16384" width="9.140625" style="17" hidden="1"/>
  </cols>
  <sheetData>
    <row r="1" spans="2:15" ht="15.75" customHeight="1" x14ac:dyDescent="0.25">
      <c r="B1" s="1"/>
      <c r="C1" s="2"/>
      <c r="D1" s="3"/>
      <c r="E1" s="3"/>
      <c r="F1" s="4"/>
      <c r="G1" s="4"/>
      <c r="H1" s="4"/>
      <c r="I1" s="4"/>
      <c r="J1" s="2"/>
      <c r="K1" s="2"/>
      <c r="L1" s="2"/>
      <c r="M1" s="2"/>
      <c r="N1" s="2"/>
      <c r="O1" s="2"/>
    </row>
    <row r="2" spans="2:15" ht="20.100000000000001" customHeight="1" x14ac:dyDescent="0.25">
      <c r="B2" s="1" t="s">
        <v>0</v>
      </c>
      <c r="C2" s="5"/>
      <c r="D2" s="5"/>
      <c r="E2" s="5"/>
      <c r="F2" s="5"/>
      <c r="G2" s="5"/>
      <c r="H2" s="5"/>
      <c r="I2" s="5"/>
      <c r="J2" s="6"/>
      <c r="K2" s="7"/>
      <c r="L2" s="7"/>
      <c r="M2" s="7"/>
      <c r="N2" s="7"/>
      <c r="O2" s="8"/>
    </row>
    <row r="3" spans="2:15" ht="15.75" customHeight="1" x14ac:dyDescent="0.25">
      <c r="B3" s="2" t="s">
        <v>203</v>
      </c>
      <c r="C3" s="9"/>
      <c r="D3" s="9"/>
      <c r="E3" s="9"/>
      <c r="F3" s="9"/>
      <c r="G3" s="9"/>
      <c r="H3" s="9"/>
      <c r="I3" s="9"/>
      <c r="J3" s="9"/>
      <c r="K3" s="9"/>
      <c r="L3" s="9"/>
      <c r="M3" s="9"/>
      <c r="N3" s="9"/>
      <c r="O3" s="10" t="s">
        <v>1</v>
      </c>
    </row>
    <row r="4" spans="2:15" ht="3.75" customHeight="1" x14ac:dyDescent="0.25">
      <c r="B4" s="2"/>
      <c r="C4" s="9"/>
      <c r="D4" s="9"/>
      <c r="E4" s="9"/>
      <c r="F4" s="9"/>
      <c r="G4" s="9"/>
      <c r="H4" s="9"/>
      <c r="I4" s="9"/>
      <c r="J4" s="9"/>
      <c r="K4" s="9"/>
      <c r="L4" s="9"/>
      <c r="M4" s="9"/>
      <c r="N4" s="9"/>
      <c r="O4" s="10"/>
    </row>
    <row r="5" spans="2:15" ht="17.100000000000001" customHeight="1" x14ac:dyDescent="0.25">
      <c r="B5" s="254" t="s">
        <v>2</v>
      </c>
      <c r="C5" s="257" t="s">
        <v>3</v>
      </c>
      <c r="D5" s="260" t="s">
        <v>4</v>
      </c>
      <c r="E5" s="261"/>
      <c r="F5" s="261"/>
      <c r="G5" s="261"/>
      <c r="H5" s="261"/>
      <c r="I5" s="261"/>
      <c r="J5" s="262" t="s">
        <v>5</v>
      </c>
      <c r="K5" s="262"/>
      <c r="L5" s="262"/>
      <c r="M5" s="262"/>
      <c r="N5" s="262"/>
      <c r="O5" s="262"/>
    </row>
    <row r="6" spans="2:15" ht="17.100000000000001" customHeight="1" x14ac:dyDescent="0.25">
      <c r="B6" s="255"/>
      <c r="C6" s="258"/>
      <c r="D6" s="260" t="s">
        <v>6</v>
      </c>
      <c r="E6" s="261"/>
      <c r="F6" s="263"/>
      <c r="G6" s="261" t="s">
        <v>7</v>
      </c>
      <c r="H6" s="263"/>
      <c r="I6" s="11" t="s">
        <v>8</v>
      </c>
      <c r="J6" s="260" t="s">
        <v>6</v>
      </c>
      <c r="K6" s="261"/>
      <c r="L6" s="263"/>
      <c r="M6" s="261" t="s">
        <v>7</v>
      </c>
      <c r="N6" s="263"/>
      <c r="O6" s="12" t="str">
        <f>I6</f>
        <v>Year ended</v>
      </c>
    </row>
    <row r="7" spans="2:15" ht="17.100000000000001" customHeight="1" x14ac:dyDescent="0.25">
      <c r="B7" s="255"/>
      <c r="C7" s="258"/>
      <c r="D7" s="13">
        <v>44469</v>
      </c>
      <c r="E7" s="13">
        <v>44377</v>
      </c>
      <c r="F7" s="13">
        <v>44104</v>
      </c>
      <c r="G7" s="13">
        <v>44469</v>
      </c>
      <c r="H7" s="14">
        <v>44104</v>
      </c>
      <c r="I7" s="13">
        <v>44286</v>
      </c>
      <c r="J7" s="13">
        <f>D7</f>
        <v>44469</v>
      </c>
      <c r="K7" s="13">
        <v>44377</v>
      </c>
      <c r="L7" s="13">
        <v>44104</v>
      </c>
      <c r="M7" s="13">
        <v>44469</v>
      </c>
      <c r="N7" s="14">
        <v>44104</v>
      </c>
      <c r="O7" s="13">
        <f>I7</f>
        <v>44286</v>
      </c>
    </row>
    <row r="8" spans="2:15" ht="30.75" customHeight="1" x14ac:dyDescent="0.25">
      <c r="B8" s="256"/>
      <c r="C8" s="259"/>
      <c r="D8" s="15" t="s">
        <v>9</v>
      </c>
      <c r="E8" s="15" t="s">
        <v>9</v>
      </c>
      <c r="F8" s="15" t="s">
        <v>9</v>
      </c>
      <c r="G8" s="15" t="s">
        <v>9</v>
      </c>
      <c r="H8" s="15" t="s">
        <v>9</v>
      </c>
      <c r="I8" s="15" t="s">
        <v>10</v>
      </c>
      <c r="J8" s="15" t="s">
        <v>9</v>
      </c>
      <c r="K8" s="15" t="s">
        <v>9</v>
      </c>
      <c r="L8" s="15" t="s">
        <v>9</v>
      </c>
      <c r="M8" s="15" t="s">
        <v>9</v>
      </c>
      <c r="N8" s="15" t="s">
        <v>9</v>
      </c>
      <c r="O8" s="15" t="s">
        <v>10</v>
      </c>
    </row>
    <row r="9" spans="2:15" ht="9" customHeight="1" x14ac:dyDescent="0.25">
      <c r="B9" s="18"/>
      <c r="C9" s="19"/>
      <c r="D9" s="19"/>
      <c r="E9" s="19"/>
      <c r="F9" s="19"/>
      <c r="G9" s="19"/>
      <c r="H9" s="19"/>
      <c r="I9" s="19"/>
      <c r="J9" s="19"/>
      <c r="K9" s="19"/>
      <c r="L9" s="19"/>
      <c r="M9" s="19"/>
      <c r="N9" s="19"/>
      <c r="O9" s="19"/>
    </row>
    <row r="10" spans="2:15" ht="16.5" customHeight="1" x14ac:dyDescent="0.25">
      <c r="B10" s="20">
        <v>1</v>
      </c>
      <c r="C10" s="21" t="s">
        <v>11</v>
      </c>
      <c r="D10" s="22"/>
      <c r="E10" s="22"/>
      <c r="F10" s="22"/>
      <c r="G10" s="22"/>
      <c r="H10" s="22"/>
      <c r="I10" s="22"/>
      <c r="J10" s="22"/>
      <c r="K10" s="22"/>
      <c r="L10" s="22"/>
      <c r="M10" s="22"/>
      <c r="N10" s="22"/>
      <c r="O10" s="22"/>
    </row>
    <row r="11" spans="2:15" ht="18.75" x14ac:dyDescent="0.25">
      <c r="B11" s="20"/>
      <c r="C11" s="23" t="s">
        <v>12</v>
      </c>
      <c r="D11" s="24">
        <f>G11-E11</f>
        <v>888.22721219999994</v>
      </c>
      <c r="E11" s="24">
        <v>442.67379189999997</v>
      </c>
      <c r="F11" s="24">
        <v>110.99526730000001</v>
      </c>
      <c r="G11" s="24">
        <v>1330.9010040999999</v>
      </c>
      <c r="H11" s="24">
        <v>177.94401730000001</v>
      </c>
      <c r="I11" s="25">
        <v>1779</v>
      </c>
      <c r="J11" s="24">
        <f>M11-K11</f>
        <v>2585.9659800000004</v>
      </c>
      <c r="K11" s="24">
        <v>2716.1438899999998</v>
      </c>
      <c r="L11" s="24">
        <v>1135.1161999999999</v>
      </c>
      <c r="M11" s="24">
        <v>5302.1098700000002</v>
      </c>
      <c r="N11" s="24">
        <v>2810.4956299999999</v>
      </c>
      <c r="O11" s="24">
        <v>8657</v>
      </c>
    </row>
    <row r="12" spans="2:15" ht="18.75" x14ac:dyDescent="0.25">
      <c r="B12" s="20"/>
      <c r="C12" s="23" t="s">
        <v>13</v>
      </c>
      <c r="D12" s="24">
        <f>G12-E12</f>
        <v>56.589079000000012</v>
      </c>
      <c r="E12" s="24">
        <v>86.320553599999997</v>
      </c>
      <c r="F12" s="24">
        <v>84.297239999999988</v>
      </c>
      <c r="G12" s="24">
        <v>142.90963260000001</v>
      </c>
      <c r="H12" s="24">
        <v>145.95012</v>
      </c>
      <c r="I12" s="25">
        <v>333</v>
      </c>
      <c r="J12" s="24">
        <f>M12-K12</f>
        <v>60.201010000000011</v>
      </c>
      <c r="K12" s="24">
        <v>101.02439</v>
      </c>
      <c r="L12" s="24">
        <v>141.56494000000001</v>
      </c>
      <c r="M12" s="24">
        <v>161.22540000000001</v>
      </c>
      <c r="N12" s="24">
        <v>247</v>
      </c>
      <c r="O12" s="27">
        <v>413</v>
      </c>
    </row>
    <row r="13" spans="2:15" ht="18.75" x14ac:dyDescent="0.25">
      <c r="B13" s="20"/>
      <c r="C13" s="21" t="s">
        <v>14</v>
      </c>
      <c r="D13" s="28">
        <f>SUM(D11:D12)</f>
        <v>944.81629119999991</v>
      </c>
      <c r="E13" s="28">
        <f>SUM(E11:E12)</f>
        <v>528.99434550000001</v>
      </c>
      <c r="F13" s="28">
        <v>195.29250730000001</v>
      </c>
      <c r="G13" s="28">
        <f>SUM(G11:G12)</f>
        <v>1473.8106367</v>
      </c>
      <c r="H13" s="28">
        <v>323.89413730000001</v>
      </c>
      <c r="I13" s="28">
        <f>SUM(I11:I12)</f>
        <v>2112</v>
      </c>
      <c r="J13" s="28">
        <f>SUM(J11:J12)</f>
        <v>2646.1669900000006</v>
      </c>
      <c r="K13" s="28">
        <v>2817.1682799999999</v>
      </c>
      <c r="L13" s="28">
        <v>1276.6811399999999</v>
      </c>
      <c r="M13" s="29">
        <f>SUM(M11:M12)</f>
        <v>5463.3352700000005</v>
      </c>
      <c r="N13" s="28">
        <v>3056.96198</v>
      </c>
      <c r="O13" s="28">
        <f t="shared" ref="O13" si="0">SUM(O11:O12)</f>
        <v>9070</v>
      </c>
    </row>
    <row r="14" spans="2:15" ht="3.75" customHeight="1" x14ac:dyDescent="0.25">
      <c r="B14" s="20"/>
      <c r="C14" s="23"/>
      <c r="D14" s="30"/>
      <c r="E14" s="30"/>
      <c r="F14" s="30"/>
      <c r="G14" s="30"/>
      <c r="H14" s="30"/>
      <c r="I14" s="31"/>
      <c r="J14" s="31"/>
      <c r="K14" s="31"/>
      <c r="L14" s="31"/>
      <c r="M14" s="32"/>
      <c r="N14" s="31"/>
      <c r="O14" s="31"/>
    </row>
    <row r="15" spans="2:15" ht="16.5" customHeight="1" x14ac:dyDescent="0.25">
      <c r="B15" s="20">
        <v>2</v>
      </c>
      <c r="C15" s="21" t="s">
        <v>15</v>
      </c>
      <c r="D15" s="34"/>
      <c r="E15" s="34"/>
      <c r="F15" s="34"/>
      <c r="G15" s="34"/>
      <c r="H15" s="34"/>
      <c r="I15" s="35"/>
      <c r="J15" s="35"/>
      <c r="K15" s="35"/>
      <c r="L15" s="35"/>
      <c r="M15" s="36"/>
      <c r="N15" s="35"/>
      <c r="O15" s="35"/>
    </row>
    <row r="16" spans="2:15" ht="16.5" customHeight="1" x14ac:dyDescent="0.25">
      <c r="B16" s="20"/>
      <c r="C16" s="23" t="s">
        <v>16</v>
      </c>
      <c r="D16" s="30"/>
      <c r="E16" s="30"/>
      <c r="F16" s="30"/>
      <c r="G16" s="30"/>
      <c r="H16" s="30"/>
      <c r="I16" s="35"/>
      <c r="J16" s="35"/>
      <c r="K16" s="35"/>
      <c r="L16" s="35"/>
      <c r="M16" s="36"/>
      <c r="N16" s="35"/>
      <c r="O16" s="35"/>
    </row>
    <row r="17" spans="2:15" ht="18.75" x14ac:dyDescent="0.3">
      <c r="B17" s="20"/>
      <c r="C17" s="23" t="s">
        <v>17</v>
      </c>
      <c r="D17" s="251">
        <f>G17-E17-1</f>
        <v>69.503397800000087</v>
      </c>
      <c r="E17" s="251">
        <v>30.703169999999925</v>
      </c>
      <c r="F17" s="251">
        <v>25</v>
      </c>
      <c r="G17" s="251">
        <v>101.20656780000002</v>
      </c>
      <c r="H17" s="251">
        <v>24</v>
      </c>
      <c r="I17" s="158">
        <v>150</v>
      </c>
      <c r="J17" s="251">
        <f>M17-K17-1</f>
        <v>78.758229999999998</v>
      </c>
      <c r="K17" s="251">
        <v>44.61918</v>
      </c>
      <c r="L17" s="251">
        <v>25.717880000000001</v>
      </c>
      <c r="M17" s="251">
        <v>124.37741</v>
      </c>
      <c r="N17" s="251">
        <v>25.189209999999999</v>
      </c>
      <c r="O17" s="252">
        <v>163</v>
      </c>
    </row>
    <row r="18" spans="2:15" ht="18.75" x14ac:dyDescent="0.3">
      <c r="B18" s="20"/>
      <c r="C18" s="253" t="s">
        <v>18</v>
      </c>
      <c r="D18" s="251">
        <f>G18-E18+1</f>
        <v>72.468989999999991</v>
      </c>
      <c r="E18" s="251">
        <v>0.33110000000000001</v>
      </c>
      <c r="F18" s="251">
        <v>2555.94353</v>
      </c>
      <c r="G18" s="251">
        <v>71.800089999999997</v>
      </c>
      <c r="H18" s="251">
        <v>2555.94353</v>
      </c>
      <c r="I18" s="158">
        <v>189</v>
      </c>
      <c r="J18" s="251">
        <f>M18-K18-1</f>
        <v>1171.66101</v>
      </c>
      <c r="K18" s="251">
        <v>1680.67462</v>
      </c>
      <c r="L18" s="251">
        <v>3000</v>
      </c>
      <c r="M18" s="251">
        <v>2853.33563</v>
      </c>
      <c r="N18" s="251">
        <v>4276</v>
      </c>
      <c r="O18" s="252">
        <v>3965</v>
      </c>
    </row>
    <row r="19" spans="2:15" ht="18.75" x14ac:dyDescent="0.3">
      <c r="B19" s="20"/>
      <c r="C19" s="23" t="s">
        <v>19</v>
      </c>
      <c r="D19" s="251">
        <f t="shared" ref="D19:D24" si="1">G19-E19</f>
        <v>31.025160000000003</v>
      </c>
      <c r="E19" s="251">
        <v>24.933620000000037</v>
      </c>
      <c r="F19" s="251">
        <v>-2547.7203300000006</v>
      </c>
      <c r="G19" s="251">
        <v>55.95878000000004</v>
      </c>
      <c r="H19" s="251">
        <v>-2546.7430600000007</v>
      </c>
      <c r="I19" s="158">
        <v>-25</v>
      </c>
      <c r="J19" s="251">
        <f t="shared" ref="J19:J22" si="2">M19-K19</f>
        <v>9.8536100000000033</v>
      </c>
      <c r="K19" s="251">
        <v>145.93165999999999</v>
      </c>
      <c r="L19" s="251">
        <v>-2341</v>
      </c>
      <c r="M19" s="251">
        <v>155.78527</v>
      </c>
      <c r="N19" s="251">
        <v>-2334.5972999999999</v>
      </c>
      <c r="O19" s="252">
        <v>364</v>
      </c>
    </row>
    <row r="20" spans="2:15" ht="18.75" x14ac:dyDescent="0.3">
      <c r="B20" s="20"/>
      <c r="C20" s="23" t="s">
        <v>20</v>
      </c>
      <c r="D20" s="251">
        <v>9.0276500000000013</v>
      </c>
      <c r="E20" s="251">
        <v>1.6480999999999999</v>
      </c>
      <c r="F20" s="251">
        <v>0</v>
      </c>
      <c r="G20" s="251">
        <v>10.675750000000001</v>
      </c>
      <c r="H20" s="251">
        <v>0</v>
      </c>
      <c r="I20" s="158">
        <v>15</v>
      </c>
      <c r="J20" s="251">
        <v>9.0276500000000013</v>
      </c>
      <c r="K20" s="251">
        <v>1.6480999999999999</v>
      </c>
      <c r="L20" s="251">
        <v>0</v>
      </c>
      <c r="M20" s="251">
        <v>10.675750000000001</v>
      </c>
      <c r="N20" s="251">
        <v>0</v>
      </c>
      <c r="O20" s="252">
        <v>15</v>
      </c>
    </row>
    <row r="21" spans="2:15" ht="18.75" x14ac:dyDescent="0.3">
      <c r="B21" s="20"/>
      <c r="C21" s="23" t="s">
        <v>21</v>
      </c>
      <c r="D21" s="251">
        <f t="shared" si="1"/>
        <v>34.323684999999998</v>
      </c>
      <c r="E21" s="251">
        <v>15.535814999999999</v>
      </c>
      <c r="F21" s="251">
        <v>0</v>
      </c>
      <c r="G21" s="251">
        <v>49.859499999999997</v>
      </c>
      <c r="H21" s="251">
        <v>0</v>
      </c>
      <c r="I21" s="158">
        <v>34</v>
      </c>
      <c r="J21" s="251">
        <f t="shared" si="2"/>
        <v>77.36891</v>
      </c>
      <c r="K21" s="251">
        <v>61.671010000000003</v>
      </c>
      <c r="L21" s="251">
        <v>0.73928000000000005</v>
      </c>
      <c r="M21" s="251">
        <v>139.03992</v>
      </c>
      <c r="N21" s="251">
        <v>1.6807300000000001</v>
      </c>
      <c r="O21" s="252">
        <v>129</v>
      </c>
    </row>
    <row r="22" spans="2:15" ht="18.75" x14ac:dyDescent="0.3">
      <c r="B22" s="20"/>
      <c r="C22" s="23" t="s">
        <v>22</v>
      </c>
      <c r="D22" s="251">
        <f t="shared" si="1"/>
        <v>564.77751999999998</v>
      </c>
      <c r="E22" s="251">
        <v>557.18023000000005</v>
      </c>
      <c r="F22" s="251">
        <v>429.98572999999999</v>
      </c>
      <c r="G22" s="251">
        <v>1121.95775</v>
      </c>
      <c r="H22" s="251">
        <v>984.34402</v>
      </c>
      <c r="I22" s="158">
        <v>2118</v>
      </c>
      <c r="J22" s="251">
        <f t="shared" si="2"/>
        <v>700.7758</v>
      </c>
      <c r="K22" s="251">
        <v>651.27508999999998</v>
      </c>
      <c r="L22" s="251">
        <v>634.33170000000007</v>
      </c>
      <c r="M22" s="251">
        <v>1352.05089</v>
      </c>
      <c r="N22" s="251">
        <v>1376.9468300000001</v>
      </c>
      <c r="O22" s="252">
        <v>2999</v>
      </c>
    </row>
    <row r="23" spans="2:15" ht="18.75" x14ac:dyDescent="0.3">
      <c r="B23" s="20"/>
      <c r="C23" s="23" t="s">
        <v>23</v>
      </c>
      <c r="D23" s="251">
        <f t="shared" si="1"/>
        <v>963.03899999999999</v>
      </c>
      <c r="E23" s="251">
        <v>1017.6886500000001</v>
      </c>
      <c r="F23" s="251">
        <v>965.10734000000002</v>
      </c>
      <c r="G23" s="251">
        <v>1980.72765</v>
      </c>
      <c r="H23" s="251">
        <v>2052.1644894999999</v>
      </c>
      <c r="I23" s="158">
        <v>4152</v>
      </c>
      <c r="J23" s="251">
        <f>M23-K23-1</f>
        <v>1236.7743500000001</v>
      </c>
      <c r="K23" s="251">
        <v>1278.7126699999999</v>
      </c>
      <c r="L23" s="251">
        <v>1215.2117499999997</v>
      </c>
      <c r="M23" s="251">
        <v>2516.48702</v>
      </c>
      <c r="N23" s="251">
        <v>2556.3619399999998</v>
      </c>
      <c r="O23" s="252">
        <v>5182</v>
      </c>
    </row>
    <row r="24" spans="2:15" ht="18.75" x14ac:dyDescent="0.3">
      <c r="B24" s="20"/>
      <c r="C24" s="23" t="s">
        <v>24</v>
      </c>
      <c r="D24" s="251">
        <f t="shared" si="1"/>
        <v>733.1002878999999</v>
      </c>
      <c r="E24" s="251">
        <v>579.84871099999998</v>
      </c>
      <c r="F24" s="251">
        <v>617.22863240000004</v>
      </c>
      <c r="G24" s="251">
        <v>1312.9489988999999</v>
      </c>
      <c r="H24" s="251">
        <v>1154.8028102000001</v>
      </c>
      <c r="I24" s="158">
        <v>4124</v>
      </c>
      <c r="J24" s="251">
        <f>M24-K24+1</f>
        <v>876.38567999999998</v>
      </c>
      <c r="K24" s="251">
        <v>760.12144999999998</v>
      </c>
      <c r="L24" s="251">
        <v>925.52926000000002</v>
      </c>
      <c r="M24" s="251">
        <v>1635.50713</v>
      </c>
      <c r="N24" s="251">
        <v>1657.96937</v>
      </c>
      <c r="O24" s="252">
        <v>4619</v>
      </c>
    </row>
    <row r="25" spans="2:15" ht="18.75" x14ac:dyDescent="0.25">
      <c r="B25" s="20"/>
      <c r="C25" s="21" t="s">
        <v>25</v>
      </c>
      <c r="D25" s="28">
        <f>SUM(D17:D24)</f>
        <v>2477.2656907000001</v>
      </c>
      <c r="E25" s="28">
        <f>SUM(E17:E24)+1</f>
        <v>2228.8693960000001</v>
      </c>
      <c r="F25" s="28">
        <v>2045</v>
      </c>
      <c r="G25" s="28">
        <f>SUM(G17:G24)+1</f>
        <v>4706.1350867000001</v>
      </c>
      <c r="H25" s="28">
        <v>4224</v>
      </c>
      <c r="I25" s="28">
        <f t="shared" ref="I25:O25" si="3">SUM(I17:I24)</f>
        <v>10757</v>
      </c>
      <c r="J25" s="28">
        <f>SUM(J17:J24)</f>
        <v>4160.6052399999999</v>
      </c>
      <c r="K25" s="28">
        <v>4626</v>
      </c>
      <c r="L25" s="28">
        <v>3460.78863</v>
      </c>
      <c r="M25" s="29">
        <f>SUM(M17:M24)</f>
        <v>8787.2590199999995</v>
      </c>
      <c r="N25" s="28">
        <v>7558.7868099999996</v>
      </c>
      <c r="O25" s="28">
        <f t="shared" si="3"/>
        <v>17436</v>
      </c>
    </row>
    <row r="26" spans="2:15" ht="6" customHeight="1" x14ac:dyDescent="0.25">
      <c r="B26" s="20"/>
      <c r="C26" s="23"/>
      <c r="D26" s="31"/>
      <c r="E26" s="31"/>
      <c r="F26" s="31"/>
      <c r="G26" s="31"/>
      <c r="H26" s="31"/>
      <c r="I26" s="31"/>
      <c r="J26" s="31"/>
      <c r="K26" s="31"/>
      <c r="L26" s="31"/>
      <c r="M26" s="32"/>
      <c r="N26" s="31"/>
      <c r="O26" s="31"/>
    </row>
    <row r="27" spans="2:15" ht="35.1" customHeight="1" x14ac:dyDescent="0.25">
      <c r="B27" s="20">
        <v>3</v>
      </c>
      <c r="C27" s="21" t="s">
        <v>26</v>
      </c>
      <c r="D27" s="37">
        <f>D13-D25</f>
        <v>-1532.4493995000003</v>
      </c>
      <c r="E27" s="37">
        <f>E13-E25</f>
        <v>-1699.8750505</v>
      </c>
      <c r="F27" s="37">
        <v>-1850.1340956999995</v>
      </c>
      <c r="G27" s="37">
        <f t="shared" ref="G27:O27" si="4">G13-G25</f>
        <v>-3232.3244500000001</v>
      </c>
      <c r="H27" s="37">
        <v>-3900</v>
      </c>
      <c r="I27" s="37">
        <f t="shared" si="4"/>
        <v>-8645</v>
      </c>
      <c r="J27" s="37">
        <f>J13-J25-1</f>
        <v>-1515.4382499999992</v>
      </c>
      <c r="K27" s="37">
        <v>-1809</v>
      </c>
      <c r="L27" s="37">
        <v>-2184.1074900000003</v>
      </c>
      <c r="M27" s="37">
        <f>M13-M25</f>
        <v>-3323.923749999999</v>
      </c>
      <c r="N27" s="37">
        <v>-4501.8248299999996</v>
      </c>
      <c r="O27" s="37">
        <f t="shared" si="4"/>
        <v>-8366</v>
      </c>
    </row>
    <row r="28" spans="2:15" ht="4.5" customHeight="1" x14ac:dyDescent="0.25">
      <c r="B28" s="20"/>
      <c r="C28" s="23"/>
      <c r="D28" s="30"/>
      <c r="E28" s="30"/>
      <c r="F28" s="30"/>
      <c r="G28" s="30"/>
      <c r="H28" s="30"/>
      <c r="I28" s="31"/>
      <c r="J28" s="31"/>
      <c r="K28" s="31"/>
      <c r="L28" s="31"/>
      <c r="M28" s="31"/>
      <c r="N28" s="31"/>
      <c r="O28" s="31"/>
    </row>
    <row r="29" spans="2:15" ht="18.75" x14ac:dyDescent="0.25">
      <c r="B29" s="20">
        <v>4</v>
      </c>
      <c r="C29" s="23" t="s">
        <v>27</v>
      </c>
      <c r="D29" s="24">
        <f>G29-E29</f>
        <v>-1298.6082900000001</v>
      </c>
      <c r="E29" s="24">
        <v>-1291.9042282999999</v>
      </c>
      <c r="F29" s="24">
        <v>-1450.0215748000003</v>
      </c>
      <c r="G29" s="38">
        <v>-2590.5125183</v>
      </c>
      <c r="H29" s="24">
        <v>-2927.9625874000003</v>
      </c>
      <c r="I29" s="25">
        <v>-5674</v>
      </c>
      <c r="J29" s="24">
        <f>M29-K29</f>
        <v>-1411.3039399999998</v>
      </c>
      <c r="K29" s="24">
        <v>-1408.5716600000001</v>
      </c>
      <c r="L29" s="24">
        <v>-1610.69964</v>
      </c>
      <c r="M29" s="38">
        <v>-2819.8755999999998</v>
      </c>
      <c r="N29" s="24">
        <v>-3298</v>
      </c>
      <c r="O29" s="39">
        <v>-6300</v>
      </c>
    </row>
    <row r="30" spans="2:15" ht="18.75" x14ac:dyDescent="0.25">
      <c r="B30" s="20">
        <v>5</v>
      </c>
      <c r="C30" s="23" t="s">
        <v>28</v>
      </c>
      <c r="D30" s="24">
        <f t="shared" ref="D30" si="5">G30-E30</f>
        <v>-297.8808312999999</v>
      </c>
      <c r="E30" s="24">
        <v>-273.1958593</v>
      </c>
      <c r="F30" s="24">
        <v>-345.24830289999989</v>
      </c>
      <c r="G30" s="38">
        <v>-571.07669059999989</v>
      </c>
      <c r="H30" s="24">
        <v>-630.1821531999999</v>
      </c>
      <c r="I30" s="25">
        <v>-1230</v>
      </c>
      <c r="J30" s="24">
        <f t="shared" ref="J30" si="6">M30-K30</f>
        <v>-307.71457000000004</v>
      </c>
      <c r="K30" s="24">
        <v>-284.02735000000001</v>
      </c>
      <c r="L30" s="24">
        <v>-367.70173999999997</v>
      </c>
      <c r="M30" s="38">
        <v>-591.74192000000005</v>
      </c>
      <c r="N30" s="24">
        <v>-675.16593999999998</v>
      </c>
      <c r="O30" s="39">
        <v>-1307</v>
      </c>
    </row>
    <row r="31" spans="2:15" ht="18.75" x14ac:dyDescent="0.25">
      <c r="B31" s="20">
        <v>6</v>
      </c>
      <c r="C31" s="23" t="s">
        <v>29</v>
      </c>
      <c r="D31" s="24">
        <f>G31-E31-1</f>
        <v>2051.7043228999996</v>
      </c>
      <c r="E31" s="24">
        <v>54.725619499999993</v>
      </c>
      <c r="F31" s="24">
        <v>110</v>
      </c>
      <c r="G31" s="38">
        <v>2107.4299423999996</v>
      </c>
      <c r="H31" s="24">
        <v>239.300535</v>
      </c>
      <c r="I31" s="25">
        <v>967</v>
      </c>
      <c r="J31" s="24">
        <f>M31-K31-1</f>
        <v>39.699689999999997</v>
      </c>
      <c r="K31" s="24">
        <v>47.636389999999999</v>
      </c>
      <c r="L31" s="24">
        <v>115.96520000000001</v>
      </c>
      <c r="M31" s="38">
        <v>88.336079999999995</v>
      </c>
      <c r="N31" s="24">
        <v>235.4556</v>
      </c>
      <c r="O31" s="39">
        <v>950</v>
      </c>
    </row>
    <row r="32" spans="2:15" ht="33.950000000000003" customHeight="1" x14ac:dyDescent="0.25">
      <c r="B32" s="20">
        <v>7</v>
      </c>
      <c r="C32" s="21" t="s">
        <v>30</v>
      </c>
      <c r="D32" s="40">
        <f>D27+D29+D30+D31</f>
        <v>-1077.2341979000007</v>
      </c>
      <c r="E32" s="40">
        <f>E27+E29+E30+E31</f>
        <v>-3210.2495185999996</v>
      </c>
      <c r="F32" s="40">
        <v>-3534.8626363999997</v>
      </c>
      <c r="G32" s="40">
        <f>G27+G29+G30+G31-1</f>
        <v>-4287.4837165000008</v>
      </c>
      <c r="H32" s="40">
        <v>-7219</v>
      </c>
      <c r="I32" s="40">
        <f t="shared" ref="I32:O32" si="7">I27+I29+I30+I31</f>
        <v>-14582</v>
      </c>
      <c r="J32" s="40">
        <f>J27+J29+J30+J31+1</f>
        <v>-3193.7570699999992</v>
      </c>
      <c r="K32" s="40">
        <v>-3454</v>
      </c>
      <c r="L32" s="40">
        <v>-4046.5436699999996</v>
      </c>
      <c r="M32" s="40">
        <f>M27+M29+M30+M31-1</f>
        <v>-6648.2051899999997</v>
      </c>
      <c r="N32" s="40">
        <v>-8240</v>
      </c>
      <c r="O32" s="40">
        <f t="shared" si="7"/>
        <v>-15023</v>
      </c>
    </row>
    <row r="33" spans="2:15" ht="18.75" x14ac:dyDescent="0.25">
      <c r="B33" s="20">
        <v>8</v>
      </c>
      <c r="C33" s="23" t="s">
        <v>31</v>
      </c>
      <c r="D33" s="24">
        <v>0</v>
      </c>
      <c r="E33" s="24">
        <v>0</v>
      </c>
      <c r="F33" s="24">
        <v>0</v>
      </c>
      <c r="G33" s="24"/>
      <c r="H33" s="24">
        <v>0</v>
      </c>
      <c r="I33" s="41">
        <v>0</v>
      </c>
      <c r="J33" s="24">
        <f>M33-K33-1</f>
        <v>68.66507</v>
      </c>
      <c r="K33" s="24">
        <v>-11.48828</v>
      </c>
      <c r="L33" s="24">
        <v>-29</v>
      </c>
      <c r="M33" s="32">
        <v>58.176789999999997</v>
      </c>
      <c r="N33" s="24">
        <v>-108</v>
      </c>
      <c r="O33" s="31">
        <v>-72</v>
      </c>
    </row>
    <row r="34" spans="2:15" ht="36" customHeight="1" x14ac:dyDescent="0.25">
      <c r="B34" s="20">
        <v>9</v>
      </c>
      <c r="C34" s="21" t="s">
        <v>32</v>
      </c>
      <c r="D34" s="42">
        <f>D32+D33</f>
        <v>-1077.2341979000007</v>
      </c>
      <c r="E34" s="42">
        <f>E32+E33</f>
        <v>-3210.2495185999996</v>
      </c>
      <c r="F34" s="42">
        <v>-3534.8626363999997</v>
      </c>
      <c r="G34" s="42">
        <f>G32+G33</f>
        <v>-4287.4837165000008</v>
      </c>
      <c r="H34" s="42">
        <v>-7219</v>
      </c>
      <c r="I34" s="42">
        <f t="shared" ref="I34:O34" si="8">I32+I33</f>
        <v>-14582</v>
      </c>
      <c r="J34" s="42">
        <f>J32+J33</f>
        <v>-3125.0919999999992</v>
      </c>
      <c r="K34" s="42">
        <v>-3465</v>
      </c>
      <c r="L34" s="42">
        <v>-4076.2174099999997</v>
      </c>
      <c r="M34" s="42">
        <f>M32+M33</f>
        <v>-6590.0283999999992</v>
      </c>
      <c r="N34" s="42">
        <v>-8347.7805900000021</v>
      </c>
      <c r="O34" s="42">
        <f t="shared" si="8"/>
        <v>-15095</v>
      </c>
    </row>
    <row r="35" spans="2:15" ht="16.5" customHeight="1" x14ac:dyDescent="0.25">
      <c r="B35" s="20">
        <v>10</v>
      </c>
      <c r="C35" s="21" t="s">
        <v>33</v>
      </c>
      <c r="D35" s="34"/>
      <c r="E35" s="34"/>
      <c r="F35" s="34"/>
      <c r="G35" s="34"/>
      <c r="H35" s="34"/>
      <c r="I35" s="27"/>
      <c r="J35" s="34"/>
      <c r="K35" s="34"/>
      <c r="L35" s="34"/>
      <c r="M35" s="34"/>
      <c r="N35" s="34"/>
      <c r="O35" s="44"/>
    </row>
    <row r="36" spans="2:15" ht="17.100000000000001" customHeight="1" x14ac:dyDescent="0.25">
      <c r="B36" s="20"/>
      <c r="C36" s="23" t="s">
        <v>34</v>
      </c>
      <c r="D36" s="24"/>
      <c r="E36" s="24"/>
      <c r="F36" s="24"/>
      <c r="G36" s="24"/>
      <c r="H36" s="24"/>
      <c r="I36" s="25"/>
      <c r="J36" s="24"/>
      <c r="K36" s="24"/>
      <c r="L36" s="24"/>
      <c r="M36" s="24"/>
      <c r="N36" s="24"/>
      <c r="O36" s="25"/>
    </row>
    <row r="37" spans="2:15" ht="17.100000000000001" customHeight="1" x14ac:dyDescent="0.25">
      <c r="B37" s="20"/>
      <c r="C37" s="205" t="s">
        <v>198</v>
      </c>
      <c r="D37" s="24">
        <f t="shared" ref="D37" si="9">G37-E37</f>
        <v>0</v>
      </c>
      <c r="E37" s="24">
        <v>0</v>
      </c>
      <c r="F37" s="24">
        <v>0</v>
      </c>
      <c r="G37" s="24">
        <v>0</v>
      </c>
      <c r="H37" s="24">
        <v>0</v>
      </c>
      <c r="I37" s="25">
        <v>0</v>
      </c>
      <c r="J37" s="24">
        <f>M37-K37</f>
        <v>26.892520000000001</v>
      </c>
      <c r="K37" s="24">
        <v>0.11226999999999999</v>
      </c>
      <c r="L37" s="24">
        <v>0</v>
      </c>
      <c r="M37" s="24">
        <v>27.00479</v>
      </c>
      <c r="N37" s="24">
        <v>30.187629999999999</v>
      </c>
      <c r="O37" s="25">
        <v>30</v>
      </c>
    </row>
    <row r="38" spans="2:15" ht="17.100000000000001" customHeight="1" x14ac:dyDescent="0.25">
      <c r="B38" s="20"/>
      <c r="C38" s="205" t="s">
        <v>197</v>
      </c>
      <c r="D38" s="24">
        <f t="shared" ref="D38:D39" si="10">G38-E38</f>
        <v>0</v>
      </c>
      <c r="E38" s="24">
        <v>0</v>
      </c>
      <c r="F38" s="24">
        <v>0</v>
      </c>
      <c r="G38" s="24">
        <v>0</v>
      </c>
      <c r="H38" s="24">
        <v>0</v>
      </c>
      <c r="I38" s="25">
        <v>100</v>
      </c>
      <c r="J38" s="24">
        <f t="shared" ref="J38:J39" si="11">M38-K38</f>
        <v>0</v>
      </c>
      <c r="K38" s="24">
        <v>0</v>
      </c>
      <c r="L38" s="24">
        <v>0</v>
      </c>
      <c r="M38" s="24">
        <v>0</v>
      </c>
      <c r="N38" s="24">
        <v>0</v>
      </c>
      <c r="O38" s="25">
        <v>100</v>
      </c>
    </row>
    <row r="39" spans="2:15" ht="18.75" x14ac:dyDescent="0.25">
      <c r="B39" s="20"/>
      <c r="C39" s="23" t="s">
        <v>200</v>
      </c>
      <c r="D39" s="24">
        <f t="shared" si="10"/>
        <v>-176.38310613721967</v>
      </c>
      <c r="E39" s="24">
        <v>-806.82406625026817</v>
      </c>
      <c r="F39" s="24">
        <v>-913</v>
      </c>
      <c r="G39" s="24">
        <v>-983.20717238748784</v>
      </c>
      <c r="H39" s="24">
        <v>-1829</v>
      </c>
      <c r="I39" s="25">
        <v>-3418</v>
      </c>
      <c r="J39" s="24">
        <f t="shared" si="11"/>
        <v>-323.50977999999998</v>
      </c>
      <c r="K39" s="24">
        <v>-797.43294000000003</v>
      </c>
      <c r="L39" s="24">
        <v>-1010.03436</v>
      </c>
      <c r="M39" s="24">
        <v>-1120.94272</v>
      </c>
      <c r="N39" s="24">
        <v>-1989.18606</v>
      </c>
      <c r="O39" s="25">
        <v>-3466</v>
      </c>
    </row>
    <row r="40" spans="2:15" ht="18.75" x14ac:dyDescent="0.25">
      <c r="B40" s="20"/>
      <c r="C40" s="21" t="s">
        <v>35</v>
      </c>
      <c r="D40" s="43">
        <f>SUM(D36:D39)</f>
        <v>-176.38310613721967</v>
      </c>
      <c r="E40" s="43">
        <f>SUM(E36:E39)</f>
        <v>-806.82406625026817</v>
      </c>
      <c r="F40" s="43">
        <v>-913</v>
      </c>
      <c r="G40" s="43">
        <f t="shared" ref="G40:I40" si="12">SUM(G36:G39)</f>
        <v>-983.20717238748784</v>
      </c>
      <c r="H40" s="43">
        <v>-1829</v>
      </c>
      <c r="I40" s="43">
        <f t="shared" si="12"/>
        <v>-3318</v>
      </c>
      <c r="J40" s="43">
        <f>SUM(J37:J39)</f>
        <v>-296.61725999999999</v>
      </c>
      <c r="K40" s="43">
        <v>-797.32067000000006</v>
      </c>
      <c r="L40" s="43">
        <v>-1010.03436</v>
      </c>
      <c r="M40" s="43">
        <f>SUM(M37:M39)</f>
        <v>-1093.9379300000001</v>
      </c>
      <c r="N40" s="43">
        <v>-1958.9984300000001</v>
      </c>
      <c r="O40" s="43">
        <f>SUM(O37:O39)</f>
        <v>-3336</v>
      </c>
    </row>
    <row r="41" spans="2:15" ht="6.75" customHeight="1" x14ac:dyDescent="0.25">
      <c r="B41" s="20"/>
      <c r="C41" s="23"/>
      <c r="D41" s="30"/>
      <c r="E41" s="30"/>
      <c r="F41" s="30"/>
      <c r="G41" s="30"/>
      <c r="H41" s="30"/>
      <c r="I41" s="44"/>
      <c r="J41" s="44"/>
      <c r="K41" s="44"/>
      <c r="L41" s="44"/>
      <c r="M41" s="44"/>
      <c r="N41" s="44"/>
      <c r="O41" s="44"/>
    </row>
    <row r="42" spans="2:15" ht="18.75" x14ac:dyDescent="0.25">
      <c r="B42" s="20">
        <v>11</v>
      </c>
      <c r="C42" s="21" t="s">
        <v>36</v>
      </c>
      <c r="D42" s="37">
        <f>D34-D40</f>
        <v>-900.85109176278104</v>
      </c>
      <c r="E42" s="37">
        <f>E34-E40</f>
        <v>-2403.4254523497316</v>
      </c>
      <c r="F42" s="37">
        <v>-2621.550498501359</v>
      </c>
      <c r="G42" s="37">
        <f>G34-G40</f>
        <v>-3304.276544112513</v>
      </c>
      <c r="H42" s="37">
        <v>-5390.3117824954825</v>
      </c>
      <c r="I42" s="37">
        <f>I34-I40</f>
        <v>-11264</v>
      </c>
      <c r="J42" s="37">
        <f>J34-J40</f>
        <v>-2828.4747399999992</v>
      </c>
      <c r="K42" s="37">
        <v>-2668</v>
      </c>
      <c r="L42" s="37">
        <v>-3066.1830499999996</v>
      </c>
      <c r="M42" s="37">
        <f>M34-M40</f>
        <v>-5496.0904699999992</v>
      </c>
      <c r="N42" s="45">
        <v>-6388.7821600000025</v>
      </c>
      <c r="O42" s="37">
        <f t="shared" ref="O42" si="13">O34-O40</f>
        <v>-11759</v>
      </c>
    </row>
    <row r="43" spans="2:15" ht="6" customHeight="1" x14ac:dyDescent="0.25">
      <c r="B43" s="20"/>
      <c r="C43" s="46"/>
      <c r="D43" s="47"/>
      <c r="E43" s="48"/>
      <c r="F43" s="47"/>
      <c r="G43" s="48"/>
      <c r="H43" s="47"/>
      <c r="I43" s="33"/>
      <c r="J43" s="49"/>
      <c r="K43" s="33"/>
      <c r="L43" s="49"/>
      <c r="M43" s="50"/>
      <c r="N43" s="49"/>
      <c r="O43" s="49"/>
    </row>
    <row r="44" spans="2:15" ht="16.5" customHeight="1" x14ac:dyDescent="0.25">
      <c r="B44" s="20">
        <v>12</v>
      </c>
      <c r="C44" s="51" t="s">
        <v>37</v>
      </c>
      <c r="D44" s="34"/>
      <c r="E44" s="52"/>
      <c r="F44" s="34"/>
      <c r="G44" s="52"/>
      <c r="H44" s="34"/>
      <c r="I44" s="33"/>
      <c r="J44" s="31"/>
      <c r="K44" s="33"/>
      <c r="L44" s="31"/>
      <c r="M44" s="33"/>
      <c r="N44" s="31"/>
      <c r="O44" s="31"/>
    </row>
    <row r="45" spans="2:15" ht="36" customHeight="1" x14ac:dyDescent="0.25">
      <c r="B45" s="20"/>
      <c r="C45" s="53" t="s">
        <v>38</v>
      </c>
      <c r="D45" s="24">
        <f t="shared" ref="D45:D48" si="14">G45-E45</f>
        <v>0</v>
      </c>
      <c r="E45" s="26">
        <v>0</v>
      </c>
      <c r="F45" s="24">
        <v>0</v>
      </c>
      <c r="G45" s="26"/>
      <c r="H45" s="24">
        <v>0</v>
      </c>
      <c r="I45" s="54">
        <v>47</v>
      </c>
      <c r="J45" s="24">
        <f t="shared" ref="J45:J48" si="15">M45-K45</f>
        <v>0</v>
      </c>
      <c r="K45" s="26">
        <v>0</v>
      </c>
      <c r="L45" s="24">
        <v>0</v>
      </c>
      <c r="M45" s="55">
        <v>0</v>
      </c>
      <c r="N45" s="24">
        <v>0</v>
      </c>
      <c r="O45" s="56">
        <v>50</v>
      </c>
    </row>
    <row r="46" spans="2:15" ht="36" customHeight="1" x14ac:dyDescent="0.25">
      <c r="B46" s="20"/>
      <c r="C46" s="57" t="s">
        <v>39</v>
      </c>
      <c r="D46" s="24">
        <f t="shared" si="14"/>
        <v>0</v>
      </c>
      <c r="E46" s="26">
        <v>0</v>
      </c>
      <c r="F46" s="24">
        <v>0</v>
      </c>
      <c r="G46" s="26"/>
      <c r="H46" s="24">
        <v>0</v>
      </c>
      <c r="I46" s="54">
        <v>-12</v>
      </c>
      <c r="J46" s="24">
        <f t="shared" si="15"/>
        <v>0</v>
      </c>
      <c r="K46" s="26">
        <v>0</v>
      </c>
      <c r="L46" s="24">
        <v>0</v>
      </c>
      <c r="M46" s="55">
        <v>0</v>
      </c>
      <c r="N46" s="24">
        <v>0</v>
      </c>
      <c r="O46" s="56">
        <v>-12</v>
      </c>
    </row>
    <row r="47" spans="2:15" ht="16.5" customHeight="1" x14ac:dyDescent="0.25">
      <c r="B47" s="20"/>
      <c r="C47" s="57" t="s">
        <v>40</v>
      </c>
      <c r="D47" s="24">
        <f t="shared" si="14"/>
        <v>0</v>
      </c>
      <c r="E47" s="26">
        <v>0</v>
      </c>
      <c r="F47" s="24">
        <v>0</v>
      </c>
      <c r="G47" s="26"/>
      <c r="H47" s="24">
        <v>0</v>
      </c>
      <c r="I47" s="58">
        <v>0</v>
      </c>
      <c r="J47" s="24">
        <f t="shared" si="15"/>
        <v>3.3257499999999993</v>
      </c>
      <c r="K47" s="26">
        <v>28.585360000000001</v>
      </c>
      <c r="L47" s="24">
        <v>58</v>
      </c>
      <c r="M47" s="55">
        <v>31.911110000000001</v>
      </c>
      <c r="N47" s="24">
        <v>18.193370000000002</v>
      </c>
      <c r="O47" s="27">
        <v>-25</v>
      </c>
    </row>
    <row r="48" spans="2:15" ht="33" customHeight="1" x14ac:dyDescent="0.25">
      <c r="B48" s="20"/>
      <c r="C48" s="57" t="s">
        <v>41</v>
      </c>
      <c r="D48" s="24">
        <f t="shared" si="14"/>
        <v>0</v>
      </c>
      <c r="E48" s="26">
        <v>0</v>
      </c>
      <c r="F48" s="24">
        <v>0</v>
      </c>
      <c r="G48" s="26"/>
      <c r="H48" s="59">
        <v>0</v>
      </c>
      <c r="I48" s="60">
        <v>0</v>
      </c>
      <c r="J48" s="24">
        <f t="shared" si="15"/>
        <v>0</v>
      </c>
      <c r="K48" s="26">
        <v>0</v>
      </c>
      <c r="L48" s="59">
        <v>0</v>
      </c>
      <c r="M48" s="55">
        <v>0</v>
      </c>
      <c r="N48" s="61">
        <v>0</v>
      </c>
      <c r="O48" s="62">
        <v>0</v>
      </c>
    </row>
    <row r="49" spans="2:15" ht="18.75" x14ac:dyDescent="0.25">
      <c r="B49" s="20">
        <v>13</v>
      </c>
      <c r="C49" s="51" t="s">
        <v>42</v>
      </c>
      <c r="D49" s="63">
        <f>SUM(D42:D48)</f>
        <v>-900.85109176278104</v>
      </c>
      <c r="E49" s="64">
        <f>SUM(E42:E48)</f>
        <v>-2403.4254523497316</v>
      </c>
      <c r="F49" s="63">
        <v>-2621.550498501359</v>
      </c>
      <c r="G49" s="63">
        <f>SUM(G42:G48)</f>
        <v>-3304.276544112513</v>
      </c>
      <c r="H49" s="63">
        <v>-5390.3117824954825</v>
      </c>
      <c r="I49" s="65">
        <f>SUM(I42:I48)</f>
        <v>-11229</v>
      </c>
      <c r="J49" s="63">
        <f>SUM(J42:J48)</f>
        <v>-2825.1489899999992</v>
      </c>
      <c r="K49" s="64">
        <v>-2639</v>
      </c>
      <c r="L49" s="63">
        <v>-3007.5541199999998</v>
      </c>
      <c r="M49" s="63">
        <f>SUM(M42:M48)</f>
        <v>-5464.1793599999992</v>
      </c>
      <c r="N49" s="63">
        <v>-6370.5887900000025</v>
      </c>
      <c r="O49" s="63">
        <f>SUM(O42:O48)</f>
        <v>-11746</v>
      </c>
    </row>
    <row r="50" spans="2:15" ht="16.5" customHeight="1" x14ac:dyDescent="0.25">
      <c r="B50" s="20">
        <v>14</v>
      </c>
      <c r="C50" s="21" t="s">
        <v>43</v>
      </c>
      <c r="D50" s="34"/>
      <c r="E50" s="34"/>
      <c r="F50" s="34"/>
      <c r="G50" s="34"/>
      <c r="H50" s="34"/>
      <c r="I50" s="66"/>
      <c r="J50" s="31"/>
      <c r="K50" s="67"/>
      <c r="L50" s="31"/>
      <c r="M50" s="31"/>
      <c r="N50" s="31"/>
      <c r="O50" s="31"/>
    </row>
    <row r="51" spans="2:15" ht="18.75" x14ac:dyDescent="0.25">
      <c r="B51" s="20"/>
      <c r="C51" s="21" t="s">
        <v>44</v>
      </c>
      <c r="D51" s="35"/>
      <c r="E51" s="35"/>
      <c r="F51" s="35"/>
      <c r="G51" s="36"/>
      <c r="H51" s="35"/>
      <c r="I51" s="68"/>
      <c r="J51" s="36">
        <f>J42</f>
        <v>-2828.4747399999992</v>
      </c>
      <c r="K51" s="69">
        <f>K42</f>
        <v>-2668</v>
      </c>
      <c r="L51" s="36">
        <v>-3066.1830499999996</v>
      </c>
      <c r="M51" s="36">
        <f>M42</f>
        <v>-5496.0904699999992</v>
      </c>
      <c r="N51" s="36">
        <v>-6388.7821600000025</v>
      </c>
      <c r="O51" s="35">
        <f>O42</f>
        <v>-11759</v>
      </c>
    </row>
    <row r="52" spans="2:15" ht="16.5" customHeight="1" x14ac:dyDescent="0.25">
      <c r="B52" s="20"/>
      <c r="C52" s="23" t="s">
        <v>45</v>
      </c>
      <c r="D52" s="30"/>
      <c r="E52" s="70"/>
      <c r="F52" s="70"/>
      <c r="G52" s="70"/>
      <c r="H52" s="70"/>
      <c r="I52" s="71"/>
      <c r="J52" s="59">
        <v>0</v>
      </c>
      <c r="K52" s="72">
        <v>0</v>
      </c>
      <c r="L52" s="59">
        <v>0</v>
      </c>
      <c r="M52" s="73">
        <v>0</v>
      </c>
      <c r="N52" s="59">
        <v>0</v>
      </c>
      <c r="O52" s="74">
        <v>0</v>
      </c>
    </row>
    <row r="53" spans="2:15" ht="5.0999999999999996" customHeight="1" x14ac:dyDescent="0.25">
      <c r="B53" s="20"/>
      <c r="C53" s="23"/>
      <c r="D53" s="47"/>
      <c r="E53" s="30"/>
      <c r="F53" s="30"/>
      <c r="G53" s="30"/>
      <c r="H53" s="30"/>
      <c r="I53" s="31"/>
      <c r="J53" s="31"/>
      <c r="K53" s="31"/>
      <c r="L53" s="31"/>
      <c r="M53" s="31"/>
      <c r="N53" s="31"/>
      <c r="O53" s="31"/>
    </row>
    <row r="54" spans="2:15" ht="16.5" customHeight="1" x14ac:dyDescent="0.25">
      <c r="B54" s="20">
        <v>15</v>
      </c>
      <c r="C54" s="21" t="s">
        <v>46</v>
      </c>
      <c r="D54" s="34"/>
      <c r="E54" s="34"/>
      <c r="F54" s="34"/>
      <c r="G54" s="34"/>
      <c r="H54" s="34"/>
      <c r="I54" s="31"/>
      <c r="J54" s="31"/>
      <c r="K54" s="31"/>
      <c r="L54" s="31"/>
      <c r="M54" s="31"/>
      <c r="N54" s="31"/>
      <c r="O54" s="31"/>
    </row>
    <row r="55" spans="2:15" ht="16.5" customHeight="1" x14ac:dyDescent="0.25">
      <c r="B55" s="20"/>
      <c r="C55" s="21" t="s">
        <v>44</v>
      </c>
      <c r="D55" s="34"/>
      <c r="E55" s="34"/>
      <c r="F55" s="34"/>
      <c r="G55" s="34"/>
      <c r="H55" s="34"/>
      <c r="I55" s="35"/>
      <c r="J55" s="35">
        <f>SUM(J45:J47)</f>
        <v>3.3257499999999993</v>
      </c>
      <c r="K55" s="35">
        <f>SUM(K45:K47)</f>
        <v>28.585360000000001</v>
      </c>
      <c r="L55" s="35">
        <f>L47</f>
        <v>58</v>
      </c>
      <c r="M55" s="35">
        <f>M47</f>
        <v>31.911110000000001</v>
      </c>
      <c r="N55" s="35">
        <f>N47</f>
        <v>18.193370000000002</v>
      </c>
      <c r="O55" s="35">
        <f>SUM(O45:O47)</f>
        <v>13</v>
      </c>
    </row>
    <row r="56" spans="2:15" ht="16.5" customHeight="1" x14ac:dyDescent="0.25">
      <c r="B56" s="20"/>
      <c r="C56" s="23" t="s">
        <v>45</v>
      </c>
      <c r="D56" s="70"/>
      <c r="E56" s="70"/>
      <c r="F56" s="70"/>
      <c r="G56" s="70"/>
      <c r="H56" s="70"/>
      <c r="I56" s="74"/>
      <c r="J56" s="74">
        <v>0</v>
      </c>
      <c r="K56" s="74">
        <v>0</v>
      </c>
      <c r="L56" s="74">
        <v>0</v>
      </c>
      <c r="M56" s="73">
        <v>0</v>
      </c>
      <c r="N56" s="74">
        <v>0</v>
      </c>
      <c r="O56" s="74">
        <v>0</v>
      </c>
    </row>
    <row r="57" spans="2:15" ht="5.0999999999999996" customHeight="1" x14ac:dyDescent="0.25">
      <c r="B57" s="20"/>
      <c r="C57" s="23"/>
      <c r="D57" s="30"/>
      <c r="E57" s="30"/>
      <c r="F57" s="30"/>
      <c r="G57" s="30"/>
      <c r="H57" s="30"/>
      <c r="I57" s="31"/>
      <c r="J57" s="31"/>
      <c r="K57" s="31"/>
      <c r="L57" s="31"/>
      <c r="M57" s="31"/>
      <c r="N57" s="31"/>
      <c r="O57" s="31"/>
    </row>
    <row r="58" spans="2:15" ht="33.75" customHeight="1" x14ac:dyDescent="0.25">
      <c r="B58" s="20">
        <v>16</v>
      </c>
      <c r="C58" s="21" t="s">
        <v>47</v>
      </c>
      <c r="D58" s="34"/>
      <c r="E58" s="34"/>
      <c r="F58" s="34"/>
      <c r="G58" s="34"/>
      <c r="H58" s="34"/>
      <c r="I58" s="31"/>
      <c r="J58" s="31"/>
      <c r="K58" s="31"/>
      <c r="L58" s="31"/>
      <c r="M58" s="31"/>
      <c r="N58" s="31"/>
      <c r="O58" s="31"/>
    </row>
    <row r="59" spans="2:15" ht="18.75" x14ac:dyDescent="0.25">
      <c r="B59" s="20"/>
      <c r="C59" s="21" t="s">
        <v>44</v>
      </c>
      <c r="D59" s="34"/>
      <c r="E59" s="34"/>
      <c r="F59" s="34"/>
      <c r="G59" s="34"/>
      <c r="H59" s="34"/>
      <c r="I59" s="31"/>
      <c r="J59" s="36">
        <f>J49</f>
        <v>-2825.1489899999992</v>
      </c>
      <c r="K59" s="36">
        <f>K49</f>
        <v>-2639</v>
      </c>
      <c r="L59" s="36">
        <f>L49</f>
        <v>-3007.5541199999998</v>
      </c>
      <c r="M59" s="36">
        <f t="shared" ref="M59:O59" si="16">M49</f>
        <v>-5464.1793599999992</v>
      </c>
      <c r="N59" s="36">
        <f t="shared" si="16"/>
        <v>-6370.5887900000025</v>
      </c>
      <c r="O59" s="36">
        <f t="shared" si="16"/>
        <v>-11746</v>
      </c>
    </row>
    <row r="60" spans="2:15" ht="16.5" customHeight="1" x14ac:dyDescent="0.25">
      <c r="B60" s="20"/>
      <c r="C60" s="23" t="s">
        <v>45</v>
      </c>
      <c r="D60" s="30"/>
      <c r="E60" s="30"/>
      <c r="F60" s="30"/>
      <c r="G60" s="30"/>
      <c r="H60" s="30"/>
      <c r="I60" s="31"/>
      <c r="J60" s="31">
        <v>0</v>
      </c>
      <c r="K60" s="31">
        <v>0</v>
      </c>
      <c r="L60" s="31">
        <v>0</v>
      </c>
      <c r="M60" s="32">
        <v>0</v>
      </c>
      <c r="N60" s="31">
        <v>0</v>
      </c>
      <c r="O60" s="31">
        <v>0</v>
      </c>
    </row>
    <row r="61" spans="2:15" ht="5.0999999999999996" customHeight="1" x14ac:dyDescent="0.25">
      <c r="B61" s="75"/>
      <c r="C61" s="76"/>
      <c r="D61" s="47"/>
      <c r="E61" s="47"/>
      <c r="F61" s="47"/>
      <c r="G61" s="47"/>
      <c r="H61" s="47"/>
      <c r="I61" s="49"/>
      <c r="J61" s="49"/>
      <c r="K61" s="49"/>
      <c r="L61" s="49"/>
      <c r="M61" s="49"/>
      <c r="N61" s="49"/>
      <c r="O61" s="49"/>
    </row>
    <row r="62" spans="2:15" ht="32.25" customHeight="1" x14ac:dyDescent="0.25">
      <c r="B62" s="20">
        <v>17</v>
      </c>
      <c r="C62" s="77" t="s">
        <v>48</v>
      </c>
      <c r="D62" s="56">
        <v>2835</v>
      </c>
      <c r="E62" s="56">
        <v>2835</v>
      </c>
      <c r="F62" s="56">
        <v>2835</v>
      </c>
      <c r="G62" s="56">
        <v>2835</v>
      </c>
      <c r="H62" s="56">
        <v>2835</v>
      </c>
      <c r="I62" s="56">
        <v>2835</v>
      </c>
      <c r="J62" s="56">
        <v>2835</v>
      </c>
      <c r="K62" s="56">
        <v>2835</v>
      </c>
      <c r="L62" s="56">
        <v>2835</v>
      </c>
      <c r="M62" s="56">
        <v>2835</v>
      </c>
      <c r="N62" s="56">
        <v>2835</v>
      </c>
      <c r="O62" s="56">
        <v>2835</v>
      </c>
    </row>
    <row r="63" spans="2:15" ht="5.0999999999999996" customHeight="1" x14ac:dyDescent="0.25">
      <c r="B63" s="20"/>
      <c r="C63" s="23"/>
      <c r="D63" s="30"/>
      <c r="E63" s="30"/>
      <c r="F63" s="30"/>
      <c r="G63" s="30"/>
      <c r="H63" s="30"/>
      <c r="I63" s="78"/>
      <c r="J63" s="78"/>
      <c r="K63" s="78"/>
      <c r="L63" s="78"/>
      <c r="M63" s="78"/>
      <c r="N63" s="78"/>
      <c r="O63" s="78"/>
    </row>
    <row r="64" spans="2:15" ht="16.5" customHeight="1" x14ac:dyDescent="0.25">
      <c r="B64" s="20">
        <v>18</v>
      </c>
      <c r="C64" s="23" t="s">
        <v>49</v>
      </c>
      <c r="D64" s="30"/>
      <c r="E64" s="30"/>
      <c r="F64" s="30"/>
      <c r="G64" s="30"/>
      <c r="H64" s="30"/>
      <c r="I64" s="79">
        <v>26672</v>
      </c>
      <c r="J64" s="79"/>
      <c r="K64" s="79"/>
      <c r="L64" s="79"/>
      <c r="M64" s="79"/>
      <c r="N64" s="79"/>
      <c r="O64" s="79">
        <v>23637</v>
      </c>
    </row>
    <row r="65" spans="2:15" ht="5.0999999999999996" customHeight="1" x14ac:dyDescent="0.25">
      <c r="B65" s="20"/>
      <c r="C65" s="23"/>
      <c r="D65" s="30"/>
      <c r="E65" s="30"/>
      <c r="F65" s="30"/>
      <c r="G65" s="30"/>
      <c r="H65" s="30"/>
      <c r="I65" s="31"/>
      <c r="J65" s="31"/>
      <c r="K65" s="31"/>
      <c r="L65" s="31"/>
      <c r="M65" s="31"/>
      <c r="N65" s="31"/>
      <c r="O65" s="31"/>
    </row>
    <row r="66" spans="2:15" ht="35.1" customHeight="1" x14ac:dyDescent="0.25">
      <c r="B66" s="80">
        <v>19</v>
      </c>
      <c r="C66" s="21" t="s">
        <v>50</v>
      </c>
      <c r="D66" s="34"/>
      <c r="E66" s="34"/>
      <c r="F66" s="34"/>
      <c r="G66" s="34"/>
      <c r="H66" s="34"/>
      <c r="I66" s="31"/>
      <c r="J66" s="31"/>
      <c r="K66" s="31"/>
      <c r="L66" s="31"/>
      <c r="M66" s="81"/>
      <c r="N66" s="31"/>
      <c r="O66" s="31"/>
    </row>
    <row r="67" spans="2:15" ht="16.5" customHeight="1" x14ac:dyDescent="0.25">
      <c r="B67" s="20"/>
      <c r="C67" s="23" t="s">
        <v>51</v>
      </c>
      <c r="D67" s="82">
        <f>D42/D72</f>
        <v>-3.1775154845282185</v>
      </c>
      <c r="E67" s="83">
        <v>-8.4774516682958314</v>
      </c>
      <c r="F67" s="83">
        <v>-9.2468304458182988</v>
      </c>
      <c r="G67" s="82">
        <f>G42/G72</f>
        <v>-11.654967152824051</v>
      </c>
      <c r="H67" s="83">
        <v>-19.012908250795039</v>
      </c>
      <c r="I67" s="82">
        <f>I42/I72</f>
        <v>-39.730799845831513</v>
      </c>
      <c r="J67" s="82">
        <f>J42/J72</f>
        <v>-9.9767013284739257</v>
      </c>
      <c r="K67" s="82">
        <v>-9.405786206887063</v>
      </c>
      <c r="L67" s="82">
        <v>-10.815154922783309</v>
      </c>
      <c r="M67" s="82">
        <f>M51/J72</f>
        <v>-19.386014772563211</v>
      </c>
      <c r="N67" s="82">
        <v>-22.54</v>
      </c>
      <c r="O67" s="82">
        <f>O51/O72</f>
        <v>-41.476782260931529</v>
      </c>
    </row>
    <row r="68" spans="2:15" ht="18" customHeight="1" x14ac:dyDescent="0.25">
      <c r="B68" s="84"/>
      <c r="C68" s="85" t="s">
        <v>52</v>
      </c>
      <c r="D68" s="86">
        <f>D67</f>
        <v>-3.1775154845282185</v>
      </c>
      <c r="E68" s="87">
        <v>-8.4774516682958314</v>
      </c>
      <c r="F68" s="87">
        <v>-9.2468304458182988</v>
      </c>
      <c r="G68" s="86">
        <f>G67</f>
        <v>-11.654967152824051</v>
      </c>
      <c r="H68" s="87">
        <v>-19.012908250795039</v>
      </c>
      <c r="I68" s="86">
        <f>I67</f>
        <v>-39.730799845831513</v>
      </c>
      <c r="J68" s="86">
        <f>J67</f>
        <v>-9.9767013284739257</v>
      </c>
      <c r="K68" s="86">
        <v>-9.405786206887063</v>
      </c>
      <c r="L68" s="86">
        <v>-10.815154922783309</v>
      </c>
      <c r="M68" s="86">
        <f>M67</f>
        <v>-19.386014772563211</v>
      </c>
      <c r="N68" s="86">
        <f>N67</f>
        <v>-22.54</v>
      </c>
      <c r="O68" s="86">
        <f>O67</f>
        <v>-41.476782260931529</v>
      </c>
    </row>
    <row r="69" spans="2:15" ht="5.0999999999999996" hidden="1" customHeight="1" x14ac:dyDescent="0.3">
      <c r="B69" s="88"/>
      <c r="C69" s="89"/>
      <c r="D69" s="90"/>
      <c r="E69" s="90"/>
      <c r="F69" s="91"/>
      <c r="G69" s="90"/>
      <c r="H69" s="91"/>
      <c r="I69" s="91"/>
      <c r="J69" s="92"/>
      <c r="K69" s="92"/>
      <c r="L69" s="92"/>
      <c r="M69" s="92"/>
      <c r="N69" s="92"/>
      <c r="O69" s="92"/>
    </row>
    <row r="70" spans="2:15" ht="15.75" hidden="1" customHeight="1" x14ac:dyDescent="0.3">
      <c r="B70" s="95"/>
      <c r="C70" s="89"/>
      <c r="D70" s="94"/>
      <c r="E70" s="94"/>
      <c r="F70" s="96"/>
      <c r="G70" s="96"/>
      <c r="H70" s="96"/>
      <c r="I70" s="96"/>
      <c r="J70" s="93"/>
      <c r="K70" s="93"/>
      <c r="L70" s="93"/>
      <c r="M70" s="93"/>
      <c r="N70" s="93"/>
      <c r="O70" s="93"/>
    </row>
    <row r="71" spans="2:15" ht="15.75" hidden="1" customHeight="1" x14ac:dyDescent="0.25"/>
    <row r="72" spans="2:15" ht="12" hidden="1" customHeight="1" x14ac:dyDescent="0.25">
      <c r="C72" s="97" t="s">
        <v>53</v>
      </c>
      <c r="D72" s="98">
        <v>283.50801000000001</v>
      </c>
      <c r="E72" s="98">
        <v>283.50801000000001</v>
      </c>
      <c r="F72" s="98">
        <v>283.50801000000001</v>
      </c>
      <c r="G72" s="98">
        <v>283.50801000000001</v>
      </c>
      <c r="H72" s="98">
        <v>283.50801000000001</v>
      </c>
      <c r="I72" s="98">
        <v>283.50801000000001</v>
      </c>
      <c r="J72" s="98">
        <v>283.50801000000001</v>
      </c>
      <c r="K72" s="98">
        <v>283.50801000000001</v>
      </c>
      <c r="L72" s="98">
        <v>283.50801000000001</v>
      </c>
      <c r="M72" s="98">
        <v>283.50801000000001</v>
      </c>
      <c r="N72" s="98">
        <v>283.50801000000001</v>
      </c>
      <c r="O72" s="98">
        <v>283.50801000000001</v>
      </c>
    </row>
    <row r="73" spans="2:15" ht="18" hidden="1" customHeight="1" x14ac:dyDescent="0.25">
      <c r="C73" s="97" t="s">
        <v>54</v>
      </c>
      <c r="D73" s="99">
        <v>284.77853266365764</v>
      </c>
      <c r="E73" s="99"/>
      <c r="F73" s="99"/>
      <c r="G73" s="99"/>
      <c r="H73" s="99"/>
      <c r="I73" s="99">
        <v>284.77853266365764</v>
      </c>
      <c r="J73" s="99">
        <v>284.77853266365764</v>
      </c>
      <c r="K73" s="99"/>
      <c r="L73" s="99"/>
      <c r="M73" s="99"/>
      <c r="N73" s="99"/>
      <c r="O73" s="99">
        <v>284.77853266365764</v>
      </c>
    </row>
    <row r="74" spans="2:15" ht="17.25" hidden="1" customHeight="1" x14ac:dyDescent="0.25">
      <c r="D74" s="100">
        <f>D42/D72</f>
        <v>-3.1775154845282185</v>
      </c>
      <c r="E74" s="100"/>
      <c r="F74" s="100">
        <f>F42/F72</f>
        <v>-9.2468304458182988</v>
      </c>
      <c r="G74" s="100"/>
      <c r="H74" s="100"/>
      <c r="I74" s="100">
        <f>I42/I72</f>
        <v>-39.730799845831513</v>
      </c>
      <c r="J74" s="99">
        <f>M51/J72</f>
        <v>-19.386014772563211</v>
      </c>
      <c r="K74" s="99">
        <v>-9.405786206887063</v>
      </c>
      <c r="L74" s="99">
        <f>L51/L72</f>
        <v>-10.815154922783309</v>
      </c>
      <c r="M74" s="99"/>
      <c r="N74" s="99"/>
      <c r="O74" s="99">
        <f>O51/O72</f>
        <v>-41.476782260931529</v>
      </c>
    </row>
    <row r="75" spans="2:15" ht="6.75" hidden="1" customHeight="1" x14ac:dyDescent="0.25">
      <c r="J75" s="101"/>
      <c r="K75" s="101"/>
      <c r="L75" s="101"/>
      <c r="M75" s="101"/>
      <c r="N75" s="101"/>
      <c r="O75" s="101"/>
    </row>
    <row r="76" spans="2:15" ht="15" hidden="1" x14ac:dyDescent="0.25">
      <c r="D76" s="102" t="e">
        <f>D74-#REF!</f>
        <v>#REF!</v>
      </c>
      <c r="E76" s="102"/>
      <c r="F76" s="102" t="e">
        <f>F74-#REF!</f>
        <v>#REF!</v>
      </c>
      <c r="G76" s="102"/>
      <c r="H76" s="102"/>
      <c r="I76" s="102" t="e">
        <f>I74-#REF!</f>
        <v>#REF!</v>
      </c>
      <c r="J76" s="102" t="e">
        <f>J74-#REF!</f>
        <v>#REF!</v>
      </c>
      <c r="K76" s="102" t="e">
        <v>#REF!</v>
      </c>
      <c r="L76" s="102" t="e">
        <f>L74-#REF!</f>
        <v>#REF!</v>
      </c>
      <c r="M76" s="102"/>
      <c r="N76" s="102"/>
      <c r="O76" s="102" t="e">
        <f>O74-#REF!</f>
        <v>#REF!</v>
      </c>
    </row>
    <row r="77" spans="2:15" ht="15" hidden="1" x14ac:dyDescent="0.25"/>
    <row r="78" spans="2:15" ht="15.75" customHeight="1" x14ac:dyDescent="0.25"/>
  </sheetData>
  <protectedRanges>
    <protectedRange sqref="C37:C38" name="Range1_1"/>
  </protectedRanges>
  <mergeCells count="8">
    <mergeCell ref="B5:B8"/>
    <mergeCell ref="C5:C8"/>
    <mergeCell ref="D5:I5"/>
    <mergeCell ref="J5:O5"/>
    <mergeCell ref="D6:F6"/>
    <mergeCell ref="G6:H6"/>
    <mergeCell ref="J6:L6"/>
    <mergeCell ref="M6:N6"/>
  </mergeCells>
  <pageMargins left="0.7" right="0.7" top="0.75" bottom="0.75" header="0.3" footer="0.3"/>
  <pageSetup scale="39" orientation="portrait" r:id="rId1"/>
  <rowBreaks count="1" manualBreakCount="1">
    <brk id="34" max="18" man="1"/>
  </rowBreaks>
  <ignoredErrors>
    <ignoredError sqref="K55 O55" formulaRange="1"/>
    <ignoredError sqref="J3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GridLines="0" view="pageBreakPreview" topLeftCell="B1" zoomScale="80" zoomScaleNormal="80" zoomScaleSheetLayoutView="80" workbookViewId="0">
      <selection activeCell="B1" sqref="B1"/>
    </sheetView>
  </sheetViews>
  <sheetFormatPr defaultColWidth="0" defaultRowHeight="12.75" zeroHeight="1" outlineLevelRow="1" x14ac:dyDescent="0.2"/>
  <cols>
    <col min="1" max="1" width="6.28515625" hidden="1" customWidth="1"/>
    <col min="2" max="2" width="6.42578125" customWidth="1"/>
    <col min="3" max="3" width="4.85546875" customWidth="1"/>
    <col min="4" max="4" width="54.7109375" customWidth="1"/>
    <col min="5" max="8" width="19.7109375" customWidth="1"/>
    <col min="9" max="9" width="4.140625" customWidth="1"/>
    <col min="10" max="16384" width="9.140625" hidden="1"/>
  </cols>
  <sheetData>
    <row r="1" spans="3:8" ht="15.75" x14ac:dyDescent="0.25">
      <c r="C1" s="103"/>
      <c r="D1" s="103"/>
      <c r="E1" s="103"/>
      <c r="F1" s="103"/>
      <c r="G1" s="103"/>
      <c r="H1" s="104"/>
    </row>
    <row r="2" spans="3:8" ht="20.100000000000001" customHeight="1" x14ac:dyDescent="0.35">
      <c r="C2" s="106" t="s">
        <v>0</v>
      </c>
      <c r="D2" s="103"/>
      <c r="E2" s="103"/>
      <c r="F2" s="103"/>
      <c r="G2" s="103"/>
      <c r="H2" s="104"/>
    </row>
    <row r="3" spans="3:8" ht="20.100000000000001" customHeight="1" x14ac:dyDescent="0.25">
      <c r="C3" s="107" t="s">
        <v>55</v>
      </c>
      <c r="D3" s="108"/>
      <c r="E3" s="109"/>
      <c r="F3" s="109"/>
      <c r="G3" s="109"/>
      <c r="H3" s="110" t="s">
        <v>56</v>
      </c>
    </row>
    <row r="4" spans="3:8" ht="20.25" customHeight="1" x14ac:dyDescent="0.2">
      <c r="C4" s="264" t="s">
        <v>2</v>
      </c>
      <c r="D4" s="267" t="s">
        <v>3</v>
      </c>
      <c r="E4" s="270" t="s">
        <v>4</v>
      </c>
      <c r="F4" s="270"/>
      <c r="G4" s="271" t="s">
        <v>5</v>
      </c>
      <c r="H4" s="272"/>
    </row>
    <row r="5" spans="3:8" ht="20.25" customHeight="1" x14ac:dyDescent="0.2">
      <c r="C5" s="265"/>
      <c r="D5" s="268"/>
      <c r="E5" s="111">
        <v>44469</v>
      </c>
      <c r="F5" s="111">
        <v>44286</v>
      </c>
      <c r="G5" s="112">
        <f>E5</f>
        <v>44469</v>
      </c>
      <c r="H5" s="111">
        <f>F5</f>
        <v>44286</v>
      </c>
    </row>
    <row r="6" spans="3:8" ht="18.75" x14ac:dyDescent="0.2">
      <c r="C6" s="266"/>
      <c r="D6" s="269"/>
      <c r="E6" s="113" t="s">
        <v>9</v>
      </c>
      <c r="F6" s="113" t="s">
        <v>10</v>
      </c>
      <c r="G6" s="114" t="s">
        <v>9</v>
      </c>
      <c r="H6" s="113" t="s">
        <v>10</v>
      </c>
    </row>
    <row r="7" spans="3:8" ht="9.9499999999999993" customHeight="1" outlineLevel="1" x14ac:dyDescent="0.3">
      <c r="C7" s="115"/>
      <c r="D7" s="116"/>
      <c r="E7" s="117"/>
      <c r="F7" s="117"/>
      <c r="G7" s="118"/>
      <c r="H7" s="117"/>
    </row>
    <row r="8" spans="3:8" ht="18.75" x14ac:dyDescent="0.3">
      <c r="C8" s="120"/>
      <c r="D8" s="121" t="s">
        <v>57</v>
      </c>
      <c r="E8" s="122"/>
      <c r="F8" s="123"/>
      <c r="G8" s="124"/>
      <c r="H8" s="123"/>
    </row>
    <row r="9" spans="3:8" ht="18.75" x14ac:dyDescent="0.3">
      <c r="C9" s="120" t="s">
        <v>58</v>
      </c>
      <c r="D9" s="121" t="s">
        <v>59</v>
      </c>
      <c r="E9" s="122"/>
      <c r="F9" s="122"/>
      <c r="G9" s="125"/>
      <c r="H9" s="122"/>
    </row>
    <row r="10" spans="3:8" ht="18.75" x14ac:dyDescent="0.3">
      <c r="C10" s="126"/>
      <c r="D10" s="127" t="s">
        <v>60</v>
      </c>
      <c r="E10" s="128">
        <v>11483.896612776289</v>
      </c>
      <c r="F10" s="128">
        <v>13062</v>
      </c>
      <c r="G10" s="129">
        <v>12269.954229822028</v>
      </c>
      <c r="H10" s="128">
        <v>13876</v>
      </c>
    </row>
    <row r="11" spans="3:8" ht="18.75" x14ac:dyDescent="0.3">
      <c r="C11" s="126"/>
      <c r="D11" s="127" t="s">
        <v>61</v>
      </c>
      <c r="E11" s="128">
        <v>1378.8698051999997</v>
      </c>
      <c r="F11" s="130">
        <v>1765</v>
      </c>
      <c r="G11" s="129">
        <v>1392.0648051999999</v>
      </c>
      <c r="H11" s="128">
        <v>1826</v>
      </c>
    </row>
    <row r="12" spans="3:8" ht="18.75" x14ac:dyDescent="0.3">
      <c r="C12" s="126"/>
      <c r="D12" s="127" t="s">
        <v>62</v>
      </c>
      <c r="E12" s="128">
        <v>874.24099999999999</v>
      </c>
      <c r="F12" s="130">
        <v>557</v>
      </c>
      <c r="G12" s="129">
        <v>1121.9536000000001</v>
      </c>
      <c r="H12" s="128">
        <v>858</v>
      </c>
    </row>
    <row r="13" spans="3:8" ht="18.75" x14ac:dyDescent="0.3">
      <c r="C13" s="126"/>
      <c r="D13" s="127" t="s">
        <v>63</v>
      </c>
      <c r="E13" s="128">
        <v>340.17439000000002</v>
      </c>
      <c r="F13" s="128">
        <v>340</v>
      </c>
      <c r="G13" s="129">
        <v>2310.8996095888997</v>
      </c>
      <c r="H13" s="128">
        <v>2311</v>
      </c>
    </row>
    <row r="14" spans="3:8" ht="18.75" customHeight="1" x14ac:dyDescent="0.3">
      <c r="C14" s="126"/>
      <c r="D14" s="127" t="s">
        <v>64</v>
      </c>
      <c r="E14" s="128">
        <v>83.918080000000003</v>
      </c>
      <c r="F14" s="130">
        <v>105</v>
      </c>
      <c r="G14" s="129">
        <v>314.08792775925923</v>
      </c>
      <c r="H14" s="128">
        <v>302</v>
      </c>
    </row>
    <row r="15" spans="3:8" ht="18.75" x14ac:dyDescent="0.3">
      <c r="C15" s="126"/>
      <c r="D15" s="131" t="s">
        <v>65</v>
      </c>
      <c r="E15" s="128"/>
      <c r="F15" s="128"/>
      <c r="G15" s="129"/>
      <c r="H15" s="128"/>
    </row>
    <row r="16" spans="3:8" ht="18.75" customHeight="1" x14ac:dyDescent="0.3">
      <c r="C16" s="120"/>
      <c r="D16" s="132" t="s">
        <v>66</v>
      </c>
      <c r="E16" s="128">
        <v>12795.633517999999</v>
      </c>
      <c r="F16" s="128">
        <v>12502</v>
      </c>
      <c r="G16" s="129">
        <v>2026.0386388074476</v>
      </c>
      <c r="H16" s="128">
        <v>2468</v>
      </c>
    </row>
    <row r="17" spans="1:9" ht="18.75" x14ac:dyDescent="0.3">
      <c r="C17" s="126"/>
      <c r="D17" s="132" t="s">
        <v>67</v>
      </c>
      <c r="E17" s="128">
        <v>0</v>
      </c>
      <c r="F17" s="128">
        <v>0</v>
      </c>
      <c r="G17" s="129">
        <v>0</v>
      </c>
      <c r="H17" s="128">
        <v>0</v>
      </c>
    </row>
    <row r="18" spans="1:9" ht="18.75" x14ac:dyDescent="0.3">
      <c r="C18" s="126"/>
      <c r="D18" s="132" t="s">
        <v>68</v>
      </c>
      <c r="E18" s="128">
        <v>634.45282079999993</v>
      </c>
      <c r="F18" s="128">
        <f>409+569</f>
        <v>978</v>
      </c>
      <c r="G18" s="129">
        <v>727.53167080000003</v>
      </c>
      <c r="H18" s="128">
        <v>1074.7716499999999</v>
      </c>
    </row>
    <row r="19" spans="1:9" ht="18.75" x14ac:dyDescent="0.3">
      <c r="C19" s="126"/>
      <c r="D19" s="127" t="s">
        <v>69</v>
      </c>
      <c r="E19" s="128">
        <v>3483.3535386000003</v>
      </c>
      <c r="F19" s="128">
        <v>3272</v>
      </c>
      <c r="G19" s="129">
        <v>3898.9826741000002</v>
      </c>
      <c r="H19" s="128">
        <v>3728</v>
      </c>
    </row>
    <row r="20" spans="1:9" ht="18.75" x14ac:dyDescent="0.3">
      <c r="C20" s="126"/>
      <c r="D20" s="127" t="s">
        <v>70</v>
      </c>
      <c r="E20" s="128">
        <v>8081.9563801423883</v>
      </c>
      <c r="F20" s="128">
        <v>7099</v>
      </c>
      <c r="G20" s="129">
        <v>9015.7778901423881</v>
      </c>
      <c r="H20" s="128">
        <v>8039</v>
      </c>
    </row>
    <row r="21" spans="1:9" ht="18.75" x14ac:dyDescent="0.3">
      <c r="C21" s="126"/>
      <c r="D21" s="133" t="s">
        <v>71</v>
      </c>
      <c r="E21" s="128">
        <v>295.17154321763473</v>
      </c>
      <c r="F21" s="128">
        <v>367</v>
      </c>
      <c r="G21" s="129">
        <v>381.77475811763475</v>
      </c>
      <c r="H21" s="128">
        <v>417</v>
      </c>
    </row>
    <row r="22" spans="1:9" ht="18.75" x14ac:dyDescent="0.3">
      <c r="C22" s="126"/>
      <c r="D22" s="134" t="s">
        <v>72</v>
      </c>
      <c r="E22" s="135">
        <f>SUM(E10:E21)-1</f>
        <v>39450.667688736314</v>
      </c>
      <c r="F22" s="135">
        <f>SUM(F10:F21)</f>
        <v>40047</v>
      </c>
      <c r="G22" s="136">
        <f>SUM(G10:G21)+1</f>
        <v>33460.065804337661</v>
      </c>
      <c r="H22" s="135">
        <f>SUM(H10:H21)</f>
        <v>34899.771649999995</v>
      </c>
    </row>
    <row r="23" spans="1:9" ht="18.75" x14ac:dyDescent="0.3">
      <c r="C23" s="120"/>
      <c r="D23" s="134"/>
      <c r="E23" s="138"/>
      <c r="F23" s="138"/>
      <c r="G23" s="139"/>
      <c r="H23" s="138"/>
    </row>
    <row r="24" spans="1:9" ht="18.75" x14ac:dyDescent="0.3">
      <c r="C24" s="120" t="s">
        <v>73</v>
      </c>
      <c r="D24" s="121" t="s">
        <v>74</v>
      </c>
      <c r="E24" s="138"/>
      <c r="F24" s="138"/>
      <c r="G24" s="139"/>
      <c r="H24" s="138"/>
    </row>
    <row r="25" spans="1:9" ht="18.75" x14ac:dyDescent="0.3">
      <c r="C25" s="126"/>
      <c r="D25" s="127" t="s">
        <v>75</v>
      </c>
      <c r="E25" s="128">
        <v>638.94800999999995</v>
      </c>
      <c r="F25" s="128">
        <v>673</v>
      </c>
      <c r="G25" s="129">
        <v>985.48307999999997</v>
      </c>
      <c r="H25" s="128">
        <v>1127</v>
      </c>
    </row>
    <row r="26" spans="1:9" ht="18.75" x14ac:dyDescent="0.3">
      <c r="C26" s="126"/>
      <c r="D26" s="131" t="s">
        <v>76</v>
      </c>
      <c r="E26" s="128"/>
      <c r="F26" s="128"/>
      <c r="G26" s="129"/>
      <c r="H26" s="128"/>
    </row>
    <row r="27" spans="1:9" ht="18.75" x14ac:dyDescent="0.3">
      <c r="C27" s="126"/>
      <c r="D27" s="132" t="s">
        <v>77</v>
      </c>
      <c r="E27" s="128">
        <v>745.53716999999995</v>
      </c>
      <c r="F27" s="128">
        <v>2543</v>
      </c>
      <c r="G27" s="129">
        <v>1298.8047899999999</v>
      </c>
      <c r="H27" s="128">
        <v>4065</v>
      </c>
    </row>
    <row r="28" spans="1:9" ht="18.75" x14ac:dyDescent="0.3">
      <c r="C28" s="126"/>
      <c r="D28" s="132" t="s">
        <v>78</v>
      </c>
      <c r="E28" s="128">
        <f>1145.89554+83.0904525</f>
        <v>1228.9859925000001</v>
      </c>
      <c r="F28" s="128">
        <f>1375+108</f>
        <v>1483</v>
      </c>
      <c r="G28" s="129">
        <f>2721.2492184+186.0518425</f>
        <v>2907.3010608999998</v>
      </c>
      <c r="H28" s="128">
        <f>3894+208</f>
        <v>4102</v>
      </c>
    </row>
    <row r="29" spans="1:9" s="105" customFormat="1" ht="18.75" x14ac:dyDescent="0.3">
      <c r="A29"/>
      <c r="B29"/>
      <c r="C29" s="126"/>
      <c r="D29" s="132" t="s">
        <v>189</v>
      </c>
      <c r="E29" s="128">
        <v>333.45075130000004</v>
      </c>
      <c r="F29" s="128">
        <v>243</v>
      </c>
      <c r="G29" s="129">
        <v>2645.4026874598731</v>
      </c>
      <c r="H29" s="128">
        <v>1253</v>
      </c>
      <c r="I29"/>
    </row>
    <row r="30" spans="1:9" s="105" customFormat="1" ht="37.5" x14ac:dyDescent="0.3">
      <c r="A30"/>
      <c r="B30"/>
      <c r="C30" s="126"/>
      <c r="D30" s="132" t="s">
        <v>190</v>
      </c>
      <c r="E30" s="140">
        <v>1218.2946099999999</v>
      </c>
      <c r="F30" s="140">
        <v>1201</v>
      </c>
      <c r="G30" s="141">
        <v>1697.6639953000001</v>
      </c>
      <c r="H30" s="140">
        <v>2185</v>
      </c>
    </row>
    <row r="31" spans="1:9" s="105" customFormat="1" ht="18.75" x14ac:dyDescent="0.3">
      <c r="A31"/>
      <c r="B31"/>
      <c r="C31" s="126"/>
      <c r="D31" s="132" t="s">
        <v>191</v>
      </c>
      <c r="E31" s="128">
        <v>304.43416000000002</v>
      </c>
      <c r="F31" s="128">
        <v>69</v>
      </c>
      <c r="G31" s="129">
        <v>0</v>
      </c>
      <c r="H31" s="128">
        <v>0</v>
      </c>
    </row>
    <row r="32" spans="1:9" s="105" customFormat="1" ht="18.75" x14ac:dyDescent="0.3">
      <c r="A32"/>
      <c r="B32"/>
      <c r="C32" s="126"/>
      <c r="D32" s="132" t="s">
        <v>192</v>
      </c>
      <c r="E32" s="128">
        <f>594.2632651</f>
        <v>594.26326510000001</v>
      </c>
      <c r="F32" s="128">
        <f>233</f>
        <v>233</v>
      </c>
      <c r="G32" s="129">
        <f>496.239850753486</f>
        <v>496.239850753486</v>
      </c>
      <c r="H32" s="128">
        <f>123.196309509</f>
        <v>123.196309509</v>
      </c>
    </row>
    <row r="33" spans="1:8" s="105" customFormat="1" ht="18.75" x14ac:dyDescent="0.3">
      <c r="A33"/>
      <c r="B33"/>
      <c r="C33" s="120"/>
      <c r="D33" s="127" t="s">
        <v>79</v>
      </c>
      <c r="E33" s="142">
        <v>3549.1447773823661</v>
      </c>
      <c r="F33" s="142">
        <v>3481</v>
      </c>
      <c r="G33" s="143">
        <v>4397.7222709102662</v>
      </c>
      <c r="H33" s="142">
        <v>4261</v>
      </c>
    </row>
    <row r="34" spans="1:8" s="105" customFormat="1" ht="18.75" x14ac:dyDescent="0.3">
      <c r="A34"/>
      <c r="B34"/>
      <c r="C34" s="120"/>
      <c r="D34" s="134" t="s">
        <v>80</v>
      </c>
      <c r="E34" s="138">
        <f>SUM(E25:E33)-1</f>
        <v>8612.0587362823662</v>
      </c>
      <c r="F34" s="138">
        <f>SUM(F25:F33)</f>
        <v>9926</v>
      </c>
      <c r="G34" s="139">
        <f>SUM(G25:G33)-1</f>
        <v>14427.617735323623</v>
      </c>
      <c r="H34" s="138">
        <f>SUM(H25:H33)</f>
        <v>17116.196309509</v>
      </c>
    </row>
    <row r="35" spans="1:8" s="105" customFormat="1" ht="9.9499999999999993" customHeight="1" x14ac:dyDescent="0.3">
      <c r="A35"/>
      <c r="B35"/>
      <c r="C35" s="126"/>
      <c r="D35" s="144"/>
      <c r="E35" s="138"/>
      <c r="F35" s="138"/>
      <c r="G35" s="139"/>
      <c r="H35" s="138"/>
    </row>
    <row r="36" spans="1:8" s="105" customFormat="1" ht="18.75" x14ac:dyDescent="0.3">
      <c r="A36"/>
      <c r="B36"/>
      <c r="C36" s="145"/>
      <c r="D36" s="146" t="s">
        <v>81</v>
      </c>
      <c r="E36" s="147">
        <f>E22+E34</f>
        <v>48062.726425018678</v>
      </c>
      <c r="F36" s="147">
        <f>F22+F34</f>
        <v>49973</v>
      </c>
      <c r="G36" s="148">
        <f>G22+G34</f>
        <v>47887.683539661288</v>
      </c>
      <c r="H36" s="147">
        <f>H22+H34</f>
        <v>52015.967959508998</v>
      </c>
    </row>
    <row r="37" spans="1:8" s="105" customFormat="1" ht="9.9499999999999993" customHeight="1" x14ac:dyDescent="0.3">
      <c r="A37"/>
      <c r="B37"/>
      <c r="C37" s="149"/>
      <c r="D37" s="150"/>
      <c r="E37" s="135"/>
      <c r="F37" s="135"/>
      <c r="G37" s="136"/>
      <c r="H37" s="135"/>
    </row>
    <row r="38" spans="1:8" s="105" customFormat="1" ht="18.75" x14ac:dyDescent="0.3">
      <c r="A38"/>
      <c r="B38"/>
      <c r="C38" s="126"/>
      <c r="D38" s="121" t="s">
        <v>82</v>
      </c>
      <c r="E38" s="138"/>
      <c r="F38" s="138"/>
      <c r="G38" s="139"/>
      <c r="H38" s="138"/>
    </row>
    <row r="39" spans="1:8" s="105" customFormat="1" ht="18.75" x14ac:dyDescent="0.3">
      <c r="A39"/>
      <c r="B39"/>
      <c r="C39" s="120" t="s">
        <v>83</v>
      </c>
      <c r="D39" s="151" t="s">
        <v>84</v>
      </c>
      <c r="E39" s="138"/>
      <c r="F39" s="138"/>
      <c r="G39" s="139"/>
      <c r="H39" s="138"/>
    </row>
    <row r="40" spans="1:8" s="105" customFormat="1" ht="18.75" x14ac:dyDescent="0.3">
      <c r="A40"/>
      <c r="B40"/>
      <c r="C40" s="126"/>
      <c r="D40" s="127" t="s">
        <v>85</v>
      </c>
      <c r="E40" s="128">
        <v>2835.0801000000001</v>
      </c>
      <c r="F40" s="128">
        <v>2835</v>
      </c>
      <c r="G40" s="129">
        <v>2835.0801000000006</v>
      </c>
      <c r="H40" s="128">
        <v>2835</v>
      </c>
    </row>
    <row r="41" spans="1:8" s="105" customFormat="1" ht="18.75" hidden="1" outlineLevel="1" x14ac:dyDescent="0.3">
      <c r="A41"/>
      <c r="B41"/>
      <c r="C41" s="126"/>
      <c r="D41" s="152" t="s">
        <v>49</v>
      </c>
      <c r="E41" s="153">
        <v>0</v>
      </c>
      <c r="F41" s="153">
        <v>0</v>
      </c>
      <c r="G41" s="154">
        <v>0</v>
      </c>
      <c r="H41" s="153">
        <v>0</v>
      </c>
    </row>
    <row r="42" spans="1:8" s="105" customFormat="1" ht="18.75" collapsed="1" x14ac:dyDescent="0.3">
      <c r="A42"/>
      <c r="B42"/>
      <c r="C42" s="126"/>
      <c r="D42" s="133" t="s">
        <v>49</v>
      </c>
      <c r="E42" s="128">
        <v>23534.182126077136</v>
      </c>
      <c r="F42" s="128">
        <v>26672</v>
      </c>
      <c r="G42" s="129">
        <v>18345.701732755784</v>
      </c>
      <c r="H42" s="128">
        <v>23637</v>
      </c>
    </row>
    <row r="43" spans="1:8" s="105" customFormat="1" ht="18.75" x14ac:dyDescent="0.3">
      <c r="A43"/>
      <c r="B43"/>
      <c r="C43" s="126"/>
      <c r="D43" s="155" t="s">
        <v>86</v>
      </c>
      <c r="E43" s="135">
        <f>SUM(E40:E42)</f>
        <v>26369.262226077135</v>
      </c>
      <c r="F43" s="135">
        <f t="shared" ref="F43:H43" si="0">SUM(F40:F42)</f>
        <v>29507</v>
      </c>
      <c r="G43" s="136">
        <f t="shared" si="0"/>
        <v>21180.781832755783</v>
      </c>
      <c r="H43" s="135">
        <f t="shared" si="0"/>
        <v>26472</v>
      </c>
    </row>
    <row r="44" spans="1:8" s="105" customFormat="1" ht="18.75" x14ac:dyDescent="0.3">
      <c r="A44"/>
      <c r="B44"/>
      <c r="C44" s="126"/>
      <c r="D44" s="133" t="s">
        <v>87</v>
      </c>
      <c r="E44" s="128">
        <v>0</v>
      </c>
      <c r="F44" s="128">
        <v>0</v>
      </c>
      <c r="G44" s="129">
        <v>0</v>
      </c>
      <c r="H44" s="128">
        <v>0</v>
      </c>
    </row>
    <row r="45" spans="1:8" s="105" customFormat="1" ht="18" customHeight="1" x14ac:dyDescent="0.3">
      <c r="A45"/>
      <c r="B45"/>
      <c r="C45" s="120"/>
      <c r="D45" s="155" t="s">
        <v>88</v>
      </c>
      <c r="E45" s="156">
        <f>SUM(E43:E44)</f>
        <v>26369.262226077135</v>
      </c>
      <c r="F45" s="156">
        <f t="shared" ref="F45:H45" si="1">SUM(F43:F44)</f>
        <v>29507</v>
      </c>
      <c r="G45" s="157">
        <f t="shared" si="1"/>
        <v>21180.781832755783</v>
      </c>
      <c r="H45" s="156">
        <f t="shared" si="1"/>
        <v>26472</v>
      </c>
    </row>
    <row r="46" spans="1:8" s="105" customFormat="1" ht="9.9499999999999993" customHeight="1" x14ac:dyDescent="0.3">
      <c r="A46"/>
      <c r="B46"/>
      <c r="C46" s="120"/>
      <c r="D46" s="127"/>
      <c r="E46" s="138"/>
      <c r="F46" s="138"/>
      <c r="G46" s="139"/>
      <c r="H46" s="138"/>
    </row>
    <row r="47" spans="1:8" s="105" customFormat="1" ht="18.75" x14ac:dyDescent="0.3">
      <c r="A47"/>
      <c r="B47"/>
      <c r="C47" s="120"/>
      <c r="D47" s="155" t="s">
        <v>89</v>
      </c>
      <c r="E47" s="138"/>
      <c r="F47" s="138"/>
      <c r="G47" s="139"/>
      <c r="H47" s="138"/>
    </row>
    <row r="48" spans="1:8" s="105" customFormat="1" ht="18.75" customHeight="1" x14ac:dyDescent="0.3">
      <c r="A48"/>
      <c r="B48"/>
      <c r="C48" s="120" t="s">
        <v>90</v>
      </c>
      <c r="D48" s="121" t="s">
        <v>91</v>
      </c>
      <c r="E48" s="138"/>
      <c r="F48" s="138"/>
      <c r="G48" s="139"/>
      <c r="H48" s="138"/>
    </row>
    <row r="49" spans="1:8" s="105" customFormat="1" ht="18.75" x14ac:dyDescent="0.3">
      <c r="A49"/>
      <c r="B49"/>
      <c r="C49" s="126"/>
      <c r="D49" s="131" t="s">
        <v>92</v>
      </c>
      <c r="E49" s="138"/>
      <c r="F49" s="138"/>
      <c r="G49" s="139"/>
      <c r="H49" s="138"/>
    </row>
    <row r="50" spans="1:8" s="105" customFormat="1" ht="18.75" x14ac:dyDescent="0.3">
      <c r="A50"/>
      <c r="B50"/>
      <c r="C50" s="126"/>
      <c r="D50" s="132" t="s">
        <v>93</v>
      </c>
      <c r="E50" s="128">
        <v>6909.9629999999997</v>
      </c>
      <c r="F50" s="128">
        <v>6013</v>
      </c>
      <c r="G50" s="129">
        <v>6909.9629999999997</v>
      </c>
      <c r="H50" s="128">
        <v>6013</v>
      </c>
    </row>
    <row r="51" spans="1:8" s="105" customFormat="1" ht="18.75" x14ac:dyDescent="0.3">
      <c r="A51"/>
      <c r="B51"/>
      <c r="C51" s="126"/>
      <c r="D51" s="132" t="s">
        <v>94</v>
      </c>
      <c r="E51" s="128">
        <v>240.72189</v>
      </c>
      <c r="F51" s="128">
        <v>281</v>
      </c>
      <c r="G51" s="129">
        <v>417.24283000000003</v>
      </c>
      <c r="H51" s="128">
        <v>520</v>
      </c>
    </row>
    <row r="52" spans="1:8" s="105" customFormat="1" ht="18.75" x14ac:dyDescent="0.3">
      <c r="A52"/>
      <c r="B52"/>
      <c r="C52" s="126"/>
      <c r="D52" s="132" t="s">
        <v>95</v>
      </c>
      <c r="E52" s="128">
        <v>3142.43366784</v>
      </c>
      <c r="F52" s="128">
        <v>3321</v>
      </c>
      <c r="G52" s="129">
        <v>3146.5833998399999</v>
      </c>
      <c r="H52" s="128">
        <v>3352</v>
      </c>
    </row>
    <row r="53" spans="1:8" s="105" customFormat="1" ht="18.75" x14ac:dyDescent="0.3">
      <c r="A53"/>
      <c r="B53"/>
      <c r="C53" s="126"/>
      <c r="D53" s="133" t="s">
        <v>96</v>
      </c>
      <c r="E53" s="158">
        <v>599.20761000000005</v>
      </c>
      <c r="F53" s="158">
        <v>581</v>
      </c>
      <c r="G53" s="159">
        <v>816.86564999999996</v>
      </c>
      <c r="H53" s="158">
        <v>769</v>
      </c>
    </row>
    <row r="54" spans="1:8" s="105" customFormat="1" ht="18.75" x14ac:dyDescent="0.3">
      <c r="A54"/>
      <c r="B54"/>
      <c r="C54" s="126"/>
      <c r="D54" s="127" t="s">
        <v>97</v>
      </c>
      <c r="E54" s="128">
        <v>0</v>
      </c>
      <c r="F54" s="128">
        <v>0</v>
      </c>
      <c r="G54" s="129">
        <v>414.40917879238799</v>
      </c>
      <c r="H54" s="128">
        <v>558</v>
      </c>
    </row>
    <row r="55" spans="1:8" s="105" customFormat="1" ht="18.75" x14ac:dyDescent="0.3">
      <c r="A55"/>
      <c r="B55"/>
      <c r="C55" s="126"/>
      <c r="D55" s="133" t="s">
        <v>98</v>
      </c>
      <c r="E55" s="128">
        <v>200.51429439999998</v>
      </c>
      <c r="F55" s="128">
        <v>379</v>
      </c>
      <c r="G55" s="129">
        <v>238.80935439999999</v>
      </c>
      <c r="H55" s="128">
        <v>446</v>
      </c>
    </row>
    <row r="56" spans="1:8" s="105" customFormat="1" ht="18.75" customHeight="1" x14ac:dyDescent="0.3">
      <c r="A56"/>
      <c r="B56"/>
      <c r="C56" s="126"/>
      <c r="D56" s="155" t="s">
        <v>99</v>
      </c>
      <c r="E56" s="135">
        <f>SUM(E50:E55)</f>
        <v>11092.840462239999</v>
      </c>
      <c r="F56" s="135">
        <f t="shared" ref="F56:H56" si="2">SUM(F50:F55)</f>
        <v>10575</v>
      </c>
      <c r="G56" s="136">
        <f t="shared" si="2"/>
        <v>11943.873413032388</v>
      </c>
      <c r="H56" s="135">
        <f t="shared" si="2"/>
        <v>11658</v>
      </c>
    </row>
    <row r="57" spans="1:8" s="105" customFormat="1" ht="9.9499999999999993" customHeight="1" x14ac:dyDescent="0.3">
      <c r="A57"/>
      <c r="B57"/>
      <c r="C57" s="126"/>
      <c r="D57" s="127"/>
      <c r="E57" s="138"/>
      <c r="F57" s="138"/>
      <c r="G57" s="139"/>
      <c r="H57" s="138"/>
    </row>
    <row r="58" spans="1:8" s="105" customFormat="1" ht="18.75" x14ac:dyDescent="0.3">
      <c r="A58"/>
      <c r="B58"/>
      <c r="C58" s="120" t="s">
        <v>100</v>
      </c>
      <c r="D58" s="161" t="s">
        <v>101</v>
      </c>
      <c r="E58" s="138"/>
      <c r="F58" s="138"/>
      <c r="G58" s="139"/>
      <c r="H58" s="138"/>
    </row>
    <row r="59" spans="1:8" s="105" customFormat="1" ht="18.75" x14ac:dyDescent="0.3">
      <c r="A59"/>
      <c r="B59"/>
      <c r="C59" s="162"/>
      <c r="D59" s="131" t="s">
        <v>92</v>
      </c>
      <c r="E59" s="138"/>
      <c r="F59" s="138"/>
      <c r="G59" s="139"/>
      <c r="H59" s="138"/>
    </row>
    <row r="60" spans="1:8" s="105" customFormat="1" ht="18.75" x14ac:dyDescent="0.3">
      <c r="A60"/>
      <c r="B60"/>
      <c r="C60" s="115"/>
      <c r="D60" s="163" t="s">
        <v>93</v>
      </c>
      <c r="E60" s="128">
        <v>3478.8990899999999</v>
      </c>
      <c r="F60" s="128">
        <f>333271595.28/10^5</f>
        <v>3332.7159527999997</v>
      </c>
      <c r="G60" s="129">
        <v>3478.8990899999999</v>
      </c>
      <c r="H60" s="128">
        <v>3393</v>
      </c>
    </row>
    <row r="61" spans="1:8" s="105" customFormat="1" ht="18.75" x14ac:dyDescent="0.3">
      <c r="A61"/>
      <c r="B61"/>
      <c r="C61" s="115"/>
      <c r="D61" s="163" t="s">
        <v>94</v>
      </c>
      <c r="E61" s="128">
        <v>683.72820999999999</v>
      </c>
      <c r="F61" s="128">
        <v>350</v>
      </c>
      <c r="G61" s="129">
        <v>812.78598</v>
      </c>
      <c r="H61" s="128">
        <v>469</v>
      </c>
    </row>
    <row r="62" spans="1:8" s="105" customFormat="1" ht="18.75" x14ac:dyDescent="0.3">
      <c r="A62"/>
      <c r="B62"/>
      <c r="C62" s="115"/>
      <c r="D62" s="132" t="s">
        <v>102</v>
      </c>
      <c r="E62" s="128"/>
      <c r="F62" s="128"/>
      <c r="G62" s="129"/>
      <c r="H62" s="128"/>
    </row>
    <row r="63" spans="1:8" s="105" customFormat="1" ht="37.5" x14ac:dyDescent="0.3">
      <c r="A63"/>
      <c r="B63"/>
      <c r="C63" s="115"/>
      <c r="D63" s="164" t="s">
        <v>103</v>
      </c>
      <c r="E63" s="140">
        <v>0</v>
      </c>
      <c r="F63" s="140">
        <v>0</v>
      </c>
      <c r="G63" s="141">
        <v>0</v>
      </c>
      <c r="H63" s="140">
        <v>0</v>
      </c>
    </row>
    <row r="64" spans="1:8" s="105" customFormat="1" ht="56.25" x14ac:dyDescent="0.3">
      <c r="A64"/>
      <c r="B64"/>
      <c r="C64" s="115"/>
      <c r="D64" s="164" t="s">
        <v>104</v>
      </c>
      <c r="E64" s="140">
        <v>3708.009828169048</v>
      </c>
      <c r="F64" s="140">
        <v>3497</v>
      </c>
      <c r="G64" s="141">
        <v>6746.4576781690475</v>
      </c>
      <c r="H64" s="140">
        <v>6058</v>
      </c>
    </row>
    <row r="65" spans="1:8" s="105" customFormat="1" ht="18.75" x14ac:dyDescent="0.3">
      <c r="A65"/>
      <c r="B65"/>
      <c r="C65" s="115"/>
      <c r="D65" s="132" t="s">
        <v>105</v>
      </c>
      <c r="E65" s="128">
        <v>1359.1912527599995</v>
      </c>
      <c r="F65" s="128">
        <f>4700-F60</f>
        <v>1367.2840472000003</v>
      </c>
      <c r="G65" s="129">
        <v>1807.4861627599996</v>
      </c>
      <c r="H65" s="128">
        <v>1802</v>
      </c>
    </row>
    <row r="66" spans="1:8" s="105" customFormat="1" ht="18.75" x14ac:dyDescent="0.3">
      <c r="A66"/>
      <c r="B66"/>
      <c r="C66" s="115"/>
      <c r="D66" s="133" t="s">
        <v>96</v>
      </c>
      <c r="E66" s="158">
        <v>439.29881999999998</v>
      </c>
      <c r="F66" s="158">
        <v>420</v>
      </c>
      <c r="G66" s="159">
        <v>465.98289</v>
      </c>
      <c r="H66" s="158">
        <v>449</v>
      </c>
    </row>
    <row r="67" spans="1:8" s="105" customFormat="1" ht="18.75" x14ac:dyDescent="0.3">
      <c r="A67"/>
      <c r="B67"/>
      <c r="C67" s="115"/>
      <c r="D67" s="133" t="s">
        <v>106</v>
      </c>
      <c r="E67" s="158">
        <v>932.4965327999987</v>
      </c>
      <c r="F67" s="158">
        <v>924</v>
      </c>
      <c r="G67" s="159">
        <v>1452.4164686625984</v>
      </c>
      <c r="H67" s="158">
        <v>1715</v>
      </c>
    </row>
    <row r="68" spans="1:8" s="105" customFormat="1" ht="18.75" hidden="1" x14ac:dyDescent="0.3">
      <c r="A68"/>
      <c r="B68"/>
      <c r="C68" s="115"/>
      <c r="D68" s="133" t="s">
        <v>107</v>
      </c>
      <c r="E68" s="158">
        <v>0</v>
      </c>
      <c r="F68" s="158">
        <v>0</v>
      </c>
      <c r="G68" s="159">
        <v>0</v>
      </c>
      <c r="H68" s="158">
        <v>0</v>
      </c>
    </row>
    <row r="69" spans="1:8" s="105" customFormat="1" ht="18.75" x14ac:dyDescent="0.3">
      <c r="A69"/>
      <c r="B69"/>
      <c r="C69" s="115"/>
      <c r="D69" s="155" t="s">
        <v>108</v>
      </c>
      <c r="E69" s="135">
        <f>SUM(E60:E68)-1</f>
        <v>10600.623733729046</v>
      </c>
      <c r="F69" s="135">
        <f t="shared" ref="F69:H69" si="3">SUM(F60:F68)</f>
        <v>9891</v>
      </c>
      <c r="G69" s="136">
        <f>SUM(G60:G68)-1</f>
        <v>14763.028269591647</v>
      </c>
      <c r="H69" s="135">
        <f t="shared" si="3"/>
        <v>13886</v>
      </c>
    </row>
    <row r="70" spans="1:8" s="105" customFormat="1" ht="9.9499999999999993" customHeight="1" x14ac:dyDescent="0.3">
      <c r="A70"/>
      <c r="B70"/>
      <c r="C70" s="115"/>
      <c r="D70" s="155"/>
      <c r="E70" s="138"/>
      <c r="F70" s="138"/>
      <c r="G70" s="139"/>
      <c r="H70" s="138"/>
    </row>
    <row r="71" spans="1:8" s="105" customFormat="1" ht="18.75" x14ac:dyDescent="0.3">
      <c r="A71"/>
      <c r="B71"/>
      <c r="C71" s="120" t="s">
        <v>109</v>
      </c>
      <c r="D71" s="155" t="s">
        <v>110</v>
      </c>
      <c r="E71" s="135">
        <f>E56+E69+1</f>
        <v>21694.464195969045</v>
      </c>
      <c r="F71" s="135">
        <f t="shared" ref="F71:H71" si="4">F56+F69</f>
        <v>20466</v>
      </c>
      <c r="G71" s="136">
        <f t="shared" si="4"/>
        <v>26706.901682624033</v>
      </c>
      <c r="H71" s="135">
        <f t="shared" si="4"/>
        <v>25544</v>
      </c>
    </row>
    <row r="72" spans="1:8" s="105" customFormat="1" ht="9.9499999999999993" customHeight="1" x14ac:dyDescent="0.3">
      <c r="A72"/>
      <c r="B72"/>
      <c r="C72" s="115"/>
      <c r="D72" s="155"/>
      <c r="E72" s="165"/>
      <c r="F72" s="165"/>
      <c r="G72" s="166"/>
      <c r="H72" s="165"/>
    </row>
    <row r="73" spans="1:8" s="105" customFormat="1" ht="18.75" x14ac:dyDescent="0.3">
      <c r="A73"/>
      <c r="B73"/>
      <c r="C73" s="167"/>
      <c r="D73" s="146" t="s">
        <v>111</v>
      </c>
      <c r="E73" s="147">
        <f>E45+E71-1</f>
        <v>48062.72642204618</v>
      </c>
      <c r="F73" s="147">
        <f t="shared" ref="F73:H73" si="5">F45+F71</f>
        <v>49973</v>
      </c>
      <c r="G73" s="148">
        <f t="shared" si="5"/>
        <v>47887.683515379817</v>
      </c>
      <c r="H73" s="147">
        <f t="shared" si="5"/>
        <v>52016</v>
      </c>
    </row>
    <row r="74" spans="1:8" s="105" customFormat="1" ht="15" x14ac:dyDescent="0.25">
      <c r="A74"/>
      <c r="B74"/>
      <c r="H74" s="119"/>
    </row>
    <row r="75" spans="1:8" hidden="1" x14ac:dyDescent="0.2"/>
    <row r="76" spans="1:8" hidden="1" x14ac:dyDescent="0.2"/>
    <row r="77" spans="1:8" hidden="1" x14ac:dyDescent="0.2"/>
    <row r="78" spans="1:8" hidden="1" x14ac:dyDescent="0.2"/>
    <row r="79" spans="1:8" hidden="1" x14ac:dyDescent="0.2"/>
    <row r="80" spans="1:8" s="105" customFormat="1" ht="15" hidden="1" x14ac:dyDescent="0.25">
      <c r="A80"/>
      <c r="B80"/>
      <c r="H80" s="119"/>
    </row>
    <row r="81" spans="1:8" s="105" customFormat="1" ht="15" hidden="1" x14ac:dyDescent="0.25">
      <c r="A81"/>
      <c r="B81"/>
      <c r="H81" s="119"/>
    </row>
  </sheetData>
  <mergeCells count="4">
    <mergeCell ref="C4:C6"/>
    <mergeCell ref="D4:D6"/>
    <mergeCell ref="E4:F4"/>
    <mergeCell ref="G4:H4"/>
  </mergeCells>
  <pageMargins left="0.7" right="0.7" top="0.75" bottom="0.75" header="0.3" footer="0.3"/>
  <pageSetup scale="48" orientation="portrait" r:id="rId1"/>
  <rowBreaks count="1" manualBreakCount="1">
    <brk id="36" max="35" man="1"/>
  </rowBreaks>
  <ignoredErrors>
    <ignoredError sqref="F34:G34 G22 F69:G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showGridLines="0" view="pageBreakPreview" zoomScale="90" zoomScaleNormal="80" zoomScaleSheetLayoutView="90" workbookViewId="0"/>
  </sheetViews>
  <sheetFormatPr defaultColWidth="0" defaultRowHeight="18.75" zeroHeight="1" outlineLevelRow="1" x14ac:dyDescent="0.3"/>
  <cols>
    <col min="1" max="1" width="77.5703125" style="16" customWidth="1"/>
    <col min="2" max="2" width="20.28515625" style="189" customWidth="1"/>
    <col min="3" max="4" width="20.28515625" style="168" customWidth="1"/>
    <col min="5" max="5" width="20.28515625" style="16" customWidth="1"/>
    <col min="6" max="6" width="3.140625" style="16" customWidth="1"/>
    <col min="7" max="7" width="6.5703125" style="16" hidden="1"/>
    <col min="8" max="8" width="9.42578125" style="16" hidden="1"/>
    <col min="9" max="9" width="21.28515625" style="16" hidden="1"/>
    <col min="10" max="16384" width="9.140625" style="16" hidden="1"/>
  </cols>
  <sheetData>
    <row r="1" spans="1:8" x14ac:dyDescent="0.3">
      <c r="B1" s="168"/>
    </row>
    <row r="2" spans="1:8" ht="21" x14ac:dyDescent="0.35">
      <c r="A2" s="169" t="s">
        <v>0</v>
      </c>
      <c r="B2" s="168"/>
    </row>
    <row r="3" spans="1:8" x14ac:dyDescent="0.3">
      <c r="A3" s="206" t="s">
        <v>112</v>
      </c>
      <c r="B3" s="207"/>
      <c r="C3" s="207"/>
      <c r="D3" s="207"/>
      <c r="E3" s="208" t="s">
        <v>56</v>
      </c>
      <c r="F3" s="208"/>
      <c r="G3" s="208"/>
      <c r="H3" s="208"/>
    </row>
    <row r="4" spans="1:8" x14ac:dyDescent="0.3">
      <c r="A4" s="273" t="s">
        <v>113</v>
      </c>
      <c r="B4" s="276" t="s">
        <v>4</v>
      </c>
      <c r="C4" s="277"/>
      <c r="D4" s="277" t="s">
        <v>5</v>
      </c>
      <c r="E4" s="277"/>
      <c r="F4" s="209"/>
      <c r="G4" s="209"/>
      <c r="H4" s="209"/>
    </row>
    <row r="5" spans="1:8" x14ac:dyDescent="0.3">
      <c r="A5" s="274"/>
      <c r="B5" s="210">
        <v>44469</v>
      </c>
      <c r="C5" s="211">
        <v>44104</v>
      </c>
      <c r="D5" s="210">
        <f>B5</f>
        <v>44469</v>
      </c>
      <c r="E5" s="210">
        <v>44104</v>
      </c>
      <c r="F5" s="212"/>
      <c r="G5" s="212"/>
      <c r="H5" s="212"/>
    </row>
    <row r="6" spans="1:8" x14ac:dyDescent="0.3">
      <c r="A6" s="275"/>
      <c r="B6" s="213" t="s">
        <v>9</v>
      </c>
      <c r="C6" s="213" t="s">
        <v>9</v>
      </c>
      <c r="D6" s="213" t="s">
        <v>9</v>
      </c>
      <c r="E6" s="213" t="s">
        <v>9</v>
      </c>
      <c r="F6" s="212"/>
      <c r="G6" s="212"/>
      <c r="H6" s="212"/>
    </row>
    <row r="7" spans="1:8" x14ac:dyDescent="0.3">
      <c r="A7" s="214" t="s">
        <v>114</v>
      </c>
      <c r="B7" s="215"/>
      <c r="C7" s="216"/>
      <c r="D7" s="216"/>
      <c r="E7" s="170"/>
      <c r="F7" s="171"/>
      <c r="G7" s="171"/>
      <c r="H7" s="171"/>
    </row>
    <row r="8" spans="1:8" x14ac:dyDescent="0.3">
      <c r="A8" s="217" t="s">
        <v>115</v>
      </c>
      <c r="B8" s="172">
        <f>-4285.4837165-2</f>
        <v>-4287.4837164999999</v>
      </c>
      <c r="C8" s="172">
        <v>-7218.6148380000004</v>
      </c>
      <c r="D8" s="172">
        <f>-6635.90953991599-12</f>
        <v>-6647.9095399159896</v>
      </c>
      <c r="E8" s="172">
        <v>-8239.8291445384093</v>
      </c>
      <c r="F8" s="137"/>
      <c r="G8" s="137"/>
      <c r="H8" s="137"/>
    </row>
    <row r="9" spans="1:8" x14ac:dyDescent="0.3">
      <c r="A9" s="218" t="s">
        <v>116</v>
      </c>
      <c r="B9" s="219"/>
      <c r="C9" s="173"/>
      <c r="D9" s="219"/>
      <c r="E9" s="174"/>
      <c r="F9" s="175"/>
      <c r="G9" s="175"/>
      <c r="H9" s="175"/>
    </row>
    <row r="10" spans="1:8" x14ac:dyDescent="0.3">
      <c r="A10" s="220" t="s">
        <v>117</v>
      </c>
      <c r="B10" s="176">
        <v>2590.5125183</v>
      </c>
      <c r="C10" s="176">
        <v>2927.9625874000003</v>
      </c>
      <c r="D10" s="176">
        <v>2819.8756000258891</v>
      </c>
      <c r="E10" s="176">
        <v>3298</v>
      </c>
      <c r="F10" s="160"/>
      <c r="G10" s="160"/>
      <c r="H10" s="160"/>
    </row>
    <row r="11" spans="1:8" x14ac:dyDescent="0.3">
      <c r="A11" s="220" t="s">
        <v>118</v>
      </c>
      <c r="B11" s="176">
        <v>29.736798443180998</v>
      </c>
      <c r="C11" s="176">
        <v>63.255482574719096</v>
      </c>
      <c r="D11" s="176">
        <v>30.552798443180997</v>
      </c>
      <c r="E11" s="176">
        <v>61.285842574719098</v>
      </c>
      <c r="F11" s="160"/>
      <c r="G11" s="160"/>
      <c r="H11" s="160"/>
    </row>
    <row r="12" spans="1:8" x14ac:dyDescent="0.3">
      <c r="A12" s="220" t="s">
        <v>119</v>
      </c>
      <c r="B12" s="176">
        <v>15.213987856819001</v>
      </c>
      <c r="C12" s="176">
        <v>124.99999742528091</v>
      </c>
      <c r="D12" s="176">
        <v>-5.3012354256610017</v>
      </c>
      <c r="E12" s="176">
        <v>229.35430245123592</v>
      </c>
      <c r="F12" s="160"/>
      <c r="G12" s="160"/>
      <c r="H12" s="160"/>
    </row>
    <row r="13" spans="1:8" x14ac:dyDescent="0.3">
      <c r="A13" s="220" t="s">
        <v>120</v>
      </c>
      <c r="B13" s="176">
        <v>0</v>
      </c>
      <c r="C13" s="176">
        <v>0</v>
      </c>
      <c r="D13" s="177">
        <v>0</v>
      </c>
      <c r="E13" s="176">
        <v>11.98066</v>
      </c>
      <c r="F13" s="160"/>
      <c r="G13" s="160"/>
      <c r="H13" s="160"/>
    </row>
    <row r="14" spans="1:8" x14ac:dyDescent="0.3">
      <c r="A14" s="220" t="s">
        <v>121</v>
      </c>
      <c r="B14" s="176">
        <v>-0.5307788</v>
      </c>
      <c r="C14" s="176">
        <v>8.4599999999999995E-2</v>
      </c>
      <c r="D14" s="176">
        <v>-0.36705199999999999</v>
      </c>
      <c r="E14" s="176">
        <v>-1.0840079</v>
      </c>
      <c r="F14" s="160"/>
      <c r="G14" s="160"/>
      <c r="H14" s="160"/>
    </row>
    <row r="15" spans="1:8" x14ac:dyDescent="0.3">
      <c r="A15" s="220" t="s">
        <v>122</v>
      </c>
      <c r="B15" s="176">
        <v>-1.4421459999999997</v>
      </c>
      <c r="C15" s="176">
        <v>1.6775402000000001</v>
      </c>
      <c r="D15" s="176">
        <v>-1.4421459999999997</v>
      </c>
      <c r="E15" s="176">
        <v>3.3194602</v>
      </c>
      <c r="F15" s="160"/>
      <c r="G15" s="160"/>
      <c r="H15" s="160"/>
    </row>
    <row r="16" spans="1:8" x14ac:dyDescent="0.3">
      <c r="A16" s="220" t="s">
        <v>123</v>
      </c>
      <c r="B16" s="176">
        <v>-173.72985619999997</v>
      </c>
      <c r="C16" s="176">
        <v>-46.264167300000004</v>
      </c>
      <c r="D16" s="176">
        <v>-237.84522559999999</v>
      </c>
      <c r="E16" s="176">
        <v>-46.26420920000001</v>
      </c>
      <c r="F16" s="160"/>
      <c r="G16" s="160"/>
      <c r="H16" s="160"/>
    </row>
    <row r="17" spans="1:9" x14ac:dyDescent="0.3">
      <c r="A17" s="220" t="s">
        <v>124</v>
      </c>
      <c r="B17" s="176">
        <v>-24.531897300000001</v>
      </c>
      <c r="C17" s="176">
        <v>-162</v>
      </c>
      <c r="D17" s="176">
        <v>-44.291658399999996</v>
      </c>
      <c r="E17" s="176">
        <v>-175</v>
      </c>
      <c r="F17" s="160"/>
      <c r="G17" s="160"/>
      <c r="H17" s="160"/>
    </row>
    <row r="18" spans="1:9" outlineLevel="1" x14ac:dyDescent="0.3">
      <c r="A18" s="220" t="s">
        <v>125</v>
      </c>
      <c r="B18" s="176">
        <v>152.67523</v>
      </c>
      <c r="C18" s="176">
        <v>0</v>
      </c>
      <c r="D18" s="176">
        <f>152.67523+12</f>
        <v>164.67523</v>
      </c>
      <c r="E18" s="176">
        <v>0</v>
      </c>
      <c r="F18" s="160"/>
      <c r="G18" s="160"/>
      <c r="H18" s="160"/>
    </row>
    <row r="19" spans="1:9" hidden="1" x14ac:dyDescent="0.3">
      <c r="A19" s="221" t="s">
        <v>126</v>
      </c>
      <c r="B19" s="176">
        <v>0</v>
      </c>
      <c r="C19" s="176">
        <v>0</v>
      </c>
      <c r="D19" s="176">
        <v>0</v>
      </c>
      <c r="E19" s="176">
        <v>0</v>
      </c>
      <c r="F19" s="160"/>
      <c r="G19" s="160"/>
      <c r="H19" s="160"/>
    </row>
    <row r="20" spans="1:9" x14ac:dyDescent="0.3">
      <c r="A20" s="222" t="s">
        <v>127</v>
      </c>
      <c r="B20" s="176">
        <v>75.193889999999996</v>
      </c>
      <c r="C20" s="176">
        <v>70.04768</v>
      </c>
      <c r="D20" s="176">
        <v>75.193889999999996</v>
      </c>
      <c r="E20" s="176">
        <v>71.084710000000001</v>
      </c>
      <c r="F20" s="160"/>
      <c r="G20" s="160"/>
      <c r="H20" s="160"/>
    </row>
    <row r="21" spans="1:9" x14ac:dyDescent="0.3">
      <c r="A21" s="220" t="s">
        <v>128</v>
      </c>
      <c r="B21" s="176">
        <v>40.245229999999999</v>
      </c>
      <c r="C21" s="176">
        <v>66.571550000000002</v>
      </c>
      <c r="D21" s="176">
        <v>58.025829999999999</v>
      </c>
      <c r="E21" s="176">
        <v>100.49446</v>
      </c>
      <c r="F21" s="160"/>
      <c r="G21" s="160"/>
      <c r="H21" s="160"/>
    </row>
    <row r="22" spans="1:9" x14ac:dyDescent="0.3">
      <c r="A22" s="220" t="s">
        <v>129</v>
      </c>
      <c r="B22" s="176">
        <v>-129.20377999999999</v>
      </c>
      <c r="C22" s="176">
        <v>-132</v>
      </c>
      <c r="D22" s="176">
        <v>-135.5</v>
      </c>
      <c r="E22" s="176">
        <v>-171</v>
      </c>
      <c r="F22" s="160"/>
      <c r="G22" s="160"/>
      <c r="H22" s="160"/>
    </row>
    <row r="23" spans="1:9" hidden="1" x14ac:dyDescent="0.3">
      <c r="A23" s="220" t="s">
        <v>130</v>
      </c>
      <c r="B23" s="176">
        <v>0</v>
      </c>
      <c r="C23" s="176"/>
      <c r="D23" s="176">
        <v>0</v>
      </c>
      <c r="E23" s="176">
        <v>0</v>
      </c>
      <c r="F23" s="160"/>
      <c r="G23" s="160"/>
      <c r="H23" s="160"/>
    </row>
    <row r="24" spans="1:9" hidden="1" outlineLevel="1" x14ac:dyDescent="0.3">
      <c r="A24" s="220" t="s">
        <v>131</v>
      </c>
      <c r="B24" s="176">
        <v>0</v>
      </c>
      <c r="C24" s="176">
        <v>0</v>
      </c>
      <c r="D24" s="176">
        <v>0</v>
      </c>
      <c r="E24" s="176">
        <v>0</v>
      </c>
      <c r="F24" s="160"/>
      <c r="G24" s="160"/>
      <c r="H24" s="160"/>
    </row>
    <row r="25" spans="1:9" hidden="1" outlineLevel="1" x14ac:dyDescent="0.3">
      <c r="A25" s="220" t="s">
        <v>132</v>
      </c>
      <c r="B25" s="176">
        <v>0</v>
      </c>
      <c r="C25" s="176">
        <v>0</v>
      </c>
      <c r="D25" s="176">
        <v>0</v>
      </c>
      <c r="E25" s="176">
        <v>0</v>
      </c>
      <c r="F25" s="160"/>
      <c r="G25" s="160"/>
      <c r="H25" s="160"/>
    </row>
    <row r="26" spans="1:9" hidden="1" outlineLevel="1" x14ac:dyDescent="0.3">
      <c r="A26" s="220" t="s">
        <v>133</v>
      </c>
      <c r="B26" s="176">
        <v>0</v>
      </c>
      <c r="C26" s="176">
        <v>0</v>
      </c>
      <c r="D26" s="176">
        <v>0</v>
      </c>
      <c r="E26" s="176">
        <v>0</v>
      </c>
      <c r="F26" s="160"/>
      <c r="G26" s="160"/>
      <c r="H26" s="160"/>
    </row>
    <row r="27" spans="1:9" collapsed="1" x14ac:dyDescent="0.3">
      <c r="A27" s="220" t="s">
        <v>28</v>
      </c>
      <c r="B27" s="176">
        <v>445.82887189999997</v>
      </c>
      <c r="C27" s="176">
        <v>478.14024999999998</v>
      </c>
      <c r="D27" s="176">
        <v>445.88990189999998</v>
      </c>
      <c r="E27" s="176">
        <v>486.49928009999996</v>
      </c>
      <c r="F27" s="160"/>
      <c r="G27" s="160"/>
      <c r="H27" s="160"/>
    </row>
    <row r="28" spans="1:9" x14ac:dyDescent="0.3">
      <c r="A28" s="220" t="s">
        <v>134</v>
      </c>
      <c r="B28" s="176">
        <v>-85.0918451</v>
      </c>
      <c r="C28" s="176">
        <v>-77.837400000000002</v>
      </c>
      <c r="D28" s="176">
        <v>-44.044414856590016</v>
      </c>
      <c r="E28" s="176">
        <v>-59.438626257012487</v>
      </c>
      <c r="F28" s="160"/>
      <c r="G28" s="160"/>
      <c r="H28" s="160"/>
    </row>
    <row r="29" spans="1:9" x14ac:dyDescent="0.3">
      <c r="A29" s="220" t="s">
        <v>135</v>
      </c>
      <c r="B29" s="176">
        <v>-1997.8062</v>
      </c>
      <c r="C29" s="176">
        <v>0</v>
      </c>
      <c r="D29" s="176">
        <v>0</v>
      </c>
      <c r="E29" s="176">
        <v>0</v>
      </c>
      <c r="F29" s="160"/>
      <c r="G29" s="160"/>
      <c r="H29" s="160"/>
    </row>
    <row r="30" spans="1:9" x14ac:dyDescent="0.3">
      <c r="A30" s="217" t="s">
        <v>136</v>
      </c>
      <c r="B30" s="223">
        <f>SUM(B8:B29)</f>
        <v>-3350.4136933999998</v>
      </c>
      <c r="C30" s="223">
        <f>SUM(C8:C29)</f>
        <v>-3903.9767177000003</v>
      </c>
      <c r="D30" s="223">
        <f>SUM(D8:D29)+1</f>
        <v>-3521.4880218291705</v>
      </c>
      <c r="E30" s="223">
        <f>SUM(E8:E29)-1</f>
        <v>-4431.5972725694664</v>
      </c>
      <c r="F30" s="224"/>
      <c r="G30" s="224"/>
      <c r="H30" s="224"/>
      <c r="I30" s="178"/>
    </row>
    <row r="31" spans="1:9" ht="5.0999999999999996" hidden="1" customHeight="1" outlineLevel="1" x14ac:dyDescent="0.3">
      <c r="A31" s="217"/>
      <c r="B31" s="225"/>
      <c r="C31" s="226"/>
      <c r="D31" s="225"/>
      <c r="E31" s="174"/>
      <c r="F31" s="175"/>
      <c r="G31" s="175"/>
      <c r="H31" s="175"/>
    </row>
    <row r="32" spans="1:9" collapsed="1" x14ac:dyDescent="0.3">
      <c r="A32" s="227" t="s">
        <v>137</v>
      </c>
      <c r="B32" s="225"/>
      <c r="C32" s="226"/>
      <c r="D32" s="225"/>
      <c r="E32" s="174"/>
      <c r="F32" s="175"/>
      <c r="G32" s="175"/>
      <c r="H32" s="175"/>
    </row>
    <row r="33" spans="1:9" ht="18.75" customHeight="1" x14ac:dyDescent="0.3">
      <c r="A33" s="218" t="s">
        <v>138</v>
      </c>
      <c r="B33" s="225">
        <v>210.70073304147184</v>
      </c>
      <c r="C33" s="176">
        <v>-862.37619764314297</v>
      </c>
      <c r="D33" s="225">
        <v>668.80125209932896</v>
      </c>
      <c r="E33" s="225">
        <f>-1623.26932972336-52</f>
        <v>-1675.26932972336</v>
      </c>
      <c r="F33" s="228"/>
      <c r="G33" s="228"/>
      <c r="H33" s="228"/>
    </row>
    <row r="34" spans="1:9" ht="37.5" x14ac:dyDescent="0.3">
      <c r="A34" s="218" t="s">
        <v>201</v>
      </c>
      <c r="B34" s="225">
        <f>-21.5923701000003+1</f>
        <v>-20.592370100000299</v>
      </c>
      <c r="C34" s="176">
        <v>-119.56027800000012</v>
      </c>
      <c r="D34" s="225">
        <v>-25.598212988000306</v>
      </c>
      <c r="E34" s="176">
        <f>-220.3453591-1</f>
        <v>-221.3453591</v>
      </c>
      <c r="F34" s="160"/>
      <c r="G34" s="160"/>
      <c r="H34" s="160"/>
    </row>
    <row r="35" spans="1:9" ht="18.75" customHeight="1" x14ac:dyDescent="0.3">
      <c r="A35" s="218" t="s">
        <v>194</v>
      </c>
      <c r="B35" s="225">
        <v>4.0001870999994873</v>
      </c>
      <c r="C35" s="176">
        <v>-228.92220140000074</v>
      </c>
      <c r="D35" s="225">
        <v>-242.38144913290068</v>
      </c>
      <c r="E35" s="176">
        <v>-546.95359168796097</v>
      </c>
      <c r="F35" s="160"/>
      <c r="G35" s="160"/>
      <c r="H35" s="160"/>
    </row>
    <row r="36" spans="1:9" ht="18.75" customHeight="1" x14ac:dyDescent="0.3">
      <c r="A36" s="218" t="s">
        <v>139</v>
      </c>
      <c r="B36" s="225">
        <v>38.142960000000002</v>
      </c>
      <c r="C36" s="176">
        <v>38.351070000000007</v>
      </c>
      <c r="D36" s="225">
        <v>70.417841303492011</v>
      </c>
      <c r="E36" s="176">
        <v>103.2502736471601</v>
      </c>
      <c r="F36" s="160"/>
      <c r="G36" s="160"/>
      <c r="H36" s="160"/>
    </row>
    <row r="37" spans="1:9" ht="18.75" customHeight="1" x14ac:dyDescent="0.3">
      <c r="A37" s="218" t="s">
        <v>140</v>
      </c>
      <c r="B37" s="225">
        <v>208.43082375852401</v>
      </c>
      <c r="C37" s="229">
        <f>4788.02008234314+127</f>
        <v>4915.0200823431396</v>
      </c>
      <c r="D37" s="225">
        <v>1215.9795107181671</v>
      </c>
      <c r="E37" s="225">
        <f>6199.11994255173-90+256</f>
        <v>6365.1199425517298</v>
      </c>
      <c r="F37" s="228"/>
      <c r="G37" s="228"/>
      <c r="H37" s="228"/>
    </row>
    <row r="38" spans="1:9" ht="18.75" customHeight="1" x14ac:dyDescent="0.3">
      <c r="A38" s="218" t="s">
        <v>199</v>
      </c>
      <c r="B38" s="225">
        <v>46.923090000000002</v>
      </c>
      <c r="C38" s="176">
        <f>33.15587-127</f>
        <v>-93.844130000000007</v>
      </c>
      <c r="D38" s="225">
        <v>3.5586704805000409</v>
      </c>
      <c r="E38" s="176">
        <f>315.222368880353-256</f>
        <v>59.222368880352974</v>
      </c>
      <c r="F38" s="160"/>
      <c r="G38" s="160"/>
      <c r="H38" s="160"/>
    </row>
    <row r="39" spans="1:9" ht="18.75" customHeight="1" x14ac:dyDescent="0.3">
      <c r="A39" s="218" t="s">
        <v>202</v>
      </c>
      <c r="B39" s="225">
        <v>-60.720252700000778</v>
      </c>
      <c r="C39" s="176">
        <v>-408.33812880000016</v>
      </c>
      <c r="D39" s="225">
        <v>-140.12200311158273</v>
      </c>
      <c r="E39" s="176">
        <v>-377.78566078942498</v>
      </c>
      <c r="F39" s="160"/>
      <c r="G39" s="160"/>
      <c r="H39" s="160"/>
    </row>
    <row r="40" spans="1:9" ht="18.75" customHeight="1" x14ac:dyDescent="0.3">
      <c r="A40" s="218" t="s">
        <v>195</v>
      </c>
      <c r="B40" s="225">
        <v>33.57713780000001</v>
      </c>
      <c r="C40" s="229">
        <v>-378.78821000000016</v>
      </c>
      <c r="D40" s="225">
        <v>145.95592812828738</v>
      </c>
      <c r="E40" s="225">
        <f>-2432.6935240271+2294</f>
        <v>-138.69352402710001</v>
      </c>
      <c r="F40" s="228"/>
      <c r="G40" s="228"/>
      <c r="H40" s="228"/>
    </row>
    <row r="41" spans="1:9" ht="5.0999999999999996" hidden="1" customHeight="1" outlineLevel="1" x14ac:dyDescent="0.3">
      <c r="A41" s="230"/>
      <c r="B41" s="225"/>
      <c r="C41" s="226"/>
      <c r="D41" s="225"/>
      <c r="E41" s="174"/>
      <c r="F41" s="175"/>
      <c r="G41" s="175"/>
      <c r="H41" s="175"/>
    </row>
    <row r="42" spans="1:9" collapsed="1" x14ac:dyDescent="0.3">
      <c r="A42" s="227" t="s">
        <v>141</v>
      </c>
      <c r="B42" s="223">
        <f>SUM(B30:B40)</f>
        <v>-2889.9513845000056</v>
      </c>
      <c r="C42" s="223">
        <f>SUM(C30:C40)-1</f>
        <v>-1043.4347112000053</v>
      </c>
      <c r="D42" s="223">
        <f>SUM(D30:D40)+1</f>
        <v>-1823.8764843318791</v>
      </c>
      <c r="E42" s="223">
        <f>SUM(E30:E40)-1</f>
        <v>-865.05215281807</v>
      </c>
      <c r="F42" s="224"/>
      <c r="G42" s="224"/>
      <c r="H42" s="224"/>
      <c r="I42" s="178"/>
    </row>
    <row r="43" spans="1:9" ht="5.0999999999999996" hidden="1" customHeight="1" outlineLevel="1" x14ac:dyDescent="0.3">
      <c r="A43" s="227"/>
      <c r="B43" s="225"/>
      <c r="C43" s="226"/>
      <c r="D43" s="225"/>
      <c r="E43" s="174"/>
      <c r="F43" s="175"/>
      <c r="G43" s="175"/>
      <c r="H43" s="175"/>
    </row>
    <row r="44" spans="1:9" collapsed="1" x14ac:dyDescent="0.3">
      <c r="A44" s="231" t="s">
        <v>142</v>
      </c>
      <c r="B44" s="225">
        <v>-211.50005740000009</v>
      </c>
      <c r="C44" s="179">
        <v>-34.685138288831702</v>
      </c>
      <c r="D44" s="225">
        <v>-207.4568064438192</v>
      </c>
      <c r="E44" s="225">
        <v>-139.98077311251006</v>
      </c>
      <c r="F44" s="228"/>
      <c r="G44" s="228"/>
      <c r="H44" s="228"/>
    </row>
    <row r="45" spans="1:9" x14ac:dyDescent="0.3">
      <c r="A45" s="217" t="s">
        <v>143</v>
      </c>
      <c r="B45" s="223">
        <f>SUM(B42:B44)-1</f>
        <v>-3102.4514419000056</v>
      </c>
      <c r="C45" s="223">
        <f>SUM(C42:C44)</f>
        <v>-1078.119849488837</v>
      </c>
      <c r="D45" s="223">
        <f>SUM(D42:D44)</f>
        <v>-2031.3332907756983</v>
      </c>
      <c r="E45" s="223">
        <f>SUM(E42:E44)</f>
        <v>-1005.0329259305801</v>
      </c>
      <c r="F45" s="224"/>
      <c r="G45" s="224"/>
      <c r="H45" s="224"/>
      <c r="I45" s="178"/>
    </row>
    <row r="46" spans="1:9" ht="5.0999999999999996" hidden="1" customHeight="1" outlineLevel="1" x14ac:dyDescent="0.3">
      <c r="A46" s="218"/>
      <c r="B46" s="232"/>
      <c r="C46" s="233">
        <v>8.8445737854196871</v>
      </c>
      <c r="D46" s="232"/>
      <c r="E46" s="174">
        <v>155.04726690281618</v>
      </c>
      <c r="F46" s="175"/>
      <c r="G46" s="175"/>
      <c r="H46" s="175"/>
    </row>
    <row r="47" spans="1:9" collapsed="1" x14ac:dyDescent="0.3">
      <c r="A47" s="227" t="s">
        <v>144</v>
      </c>
      <c r="B47" s="225"/>
      <c r="C47" s="226"/>
      <c r="D47" s="225"/>
      <c r="E47" s="174"/>
      <c r="F47" s="175"/>
      <c r="G47" s="175"/>
      <c r="H47" s="175"/>
    </row>
    <row r="48" spans="1:9" ht="41.25" customHeight="1" x14ac:dyDescent="0.3">
      <c r="A48" s="218" t="s">
        <v>145</v>
      </c>
      <c r="B48" s="234">
        <v>-436.85157014469564</v>
      </c>
      <c r="C48" s="176">
        <v>-1564</v>
      </c>
      <c r="D48" s="234">
        <v>-624.14568570719553</v>
      </c>
      <c r="E48" s="176">
        <v>-1661.1673916157652</v>
      </c>
      <c r="F48" s="160"/>
      <c r="G48" s="160"/>
      <c r="H48" s="160"/>
    </row>
    <row r="49" spans="1:9" ht="36.950000000000003" customHeight="1" x14ac:dyDescent="0.3">
      <c r="A49" s="218" t="s">
        <v>146</v>
      </c>
      <c r="B49" s="234">
        <v>4.2444864679830649</v>
      </c>
      <c r="C49" s="176">
        <v>21.023419799999829</v>
      </c>
      <c r="D49" s="234">
        <v>16.927176467983067</v>
      </c>
      <c r="E49" s="176">
        <v>22.972579799999949</v>
      </c>
      <c r="F49" s="160"/>
      <c r="G49" s="160"/>
      <c r="H49" s="160"/>
    </row>
    <row r="50" spans="1:9" ht="37.5" x14ac:dyDescent="0.3">
      <c r="A50" s="218" t="s">
        <v>147</v>
      </c>
      <c r="B50" s="235">
        <v>0</v>
      </c>
      <c r="C50" s="235">
        <v>-1</v>
      </c>
      <c r="D50" s="235">
        <v>0</v>
      </c>
      <c r="E50" s="235">
        <v>-1</v>
      </c>
      <c r="F50" s="236"/>
      <c r="G50" s="237"/>
      <c r="H50" s="237"/>
    </row>
    <row r="51" spans="1:9" hidden="1" x14ac:dyDescent="0.3">
      <c r="A51" s="218" t="s">
        <v>148</v>
      </c>
      <c r="B51" s="234">
        <v>0</v>
      </c>
      <c r="C51" s="176">
        <v>0</v>
      </c>
      <c r="D51" s="234">
        <v>0</v>
      </c>
      <c r="E51" s="176">
        <v>0</v>
      </c>
      <c r="F51" s="160"/>
      <c r="G51" s="160"/>
      <c r="H51" s="160"/>
    </row>
    <row r="52" spans="1:9" ht="37.5" x14ac:dyDescent="0.3">
      <c r="A52" s="218" t="s">
        <v>149</v>
      </c>
      <c r="B52" s="234">
        <v>-96.999830000000003</v>
      </c>
      <c r="C52" s="176">
        <v>-275.34471000000002</v>
      </c>
      <c r="D52" s="234">
        <v>-96.999830000000003</v>
      </c>
      <c r="E52" s="235">
        <v>-275.34471000000002</v>
      </c>
      <c r="F52" s="237"/>
      <c r="G52" s="237"/>
      <c r="H52" s="237"/>
    </row>
    <row r="53" spans="1:9" ht="37.5" hidden="1" x14ac:dyDescent="0.3">
      <c r="A53" s="218" t="s">
        <v>150</v>
      </c>
      <c r="B53" s="234">
        <v>0</v>
      </c>
      <c r="C53" s="238">
        <v>0</v>
      </c>
      <c r="D53" s="234">
        <v>0</v>
      </c>
      <c r="E53" s="176">
        <v>0</v>
      </c>
      <c r="F53" s="160"/>
      <c r="G53" s="160"/>
      <c r="H53" s="160"/>
    </row>
    <row r="54" spans="1:9" ht="37.5" hidden="1" x14ac:dyDescent="0.3">
      <c r="A54" s="218" t="s">
        <v>151</v>
      </c>
      <c r="B54" s="234">
        <v>0</v>
      </c>
      <c r="C54" s="176">
        <v>0</v>
      </c>
      <c r="D54" s="234">
        <v>0</v>
      </c>
      <c r="E54" s="176">
        <v>0</v>
      </c>
      <c r="F54" s="160"/>
      <c r="G54" s="160"/>
      <c r="H54" s="160"/>
    </row>
    <row r="55" spans="1:9" ht="37.5" x14ac:dyDescent="0.3">
      <c r="A55" s="218" t="s">
        <v>152</v>
      </c>
      <c r="B55" s="234">
        <v>-184.91</v>
      </c>
      <c r="C55" s="176">
        <v>0</v>
      </c>
      <c r="D55" s="234">
        <v>0</v>
      </c>
      <c r="E55" s="176">
        <v>0</v>
      </c>
      <c r="F55" s="160"/>
      <c r="G55" s="160"/>
      <c r="H55" s="160"/>
    </row>
    <row r="56" spans="1:9" x14ac:dyDescent="0.3">
      <c r="A56" s="218" t="s">
        <v>153</v>
      </c>
      <c r="B56" s="234">
        <v>-4185.8947049999997</v>
      </c>
      <c r="C56" s="176">
        <v>-3200</v>
      </c>
      <c r="D56" s="234">
        <v>-5541.8909550999997</v>
      </c>
      <c r="E56" s="176">
        <v>-4533.8726136000005</v>
      </c>
      <c r="F56" s="160"/>
      <c r="G56" s="160"/>
      <c r="H56" s="160"/>
    </row>
    <row r="57" spans="1:9" x14ac:dyDescent="0.3">
      <c r="A57" s="218" t="s">
        <v>154</v>
      </c>
      <c r="B57" s="234">
        <v>6007.9290205999996</v>
      </c>
      <c r="C57" s="176">
        <v>2241.1670480000002</v>
      </c>
      <c r="D57" s="234">
        <v>8350.6956267999994</v>
      </c>
      <c r="E57" s="176">
        <v>3609.9736841000004</v>
      </c>
      <c r="F57" s="160"/>
      <c r="G57" s="160"/>
      <c r="H57" s="160"/>
    </row>
    <row r="58" spans="1:9" ht="37.5" customHeight="1" x14ac:dyDescent="0.3">
      <c r="A58" s="218" t="s">
        <v>155</v>
      </c>
      <c r="B58" s="234">
        <v>-29.174555000000002</v>
      </c>
      <c r="C58" s="176">
        <v>-271.32837000000001</v>
      </c>
      <c r="D58" s="234">
        <v>483.81834985</v>
      </c>
      <c r="E58" s="176">
        <v>-843.79715450523588</v>
      </c>
      <c r="F58" s="160"/>
      <c r="G58" s="160"/>
      <c r="H58" s="160"/>
    </row>
    <row r="59" spans="1:9" x14ac:dyDescent="0.3">
      <c r="A59" s="218" t="s">
        <v>156</v>
      </c>
      <c r="B59" s="234">
        <v>32.53492</v>
      </c>
      <c r="C59" s="176">
        <v>38.108809999999998</v>
      </c>
      <c r="D59" s="234">
        <v>31.378464993050002</v>
      </c>
      <c r="E59" s="176">
        <v>54.464752999999995</v>
      </c>
      <c r="F59" s="160"/>
      <c r="G59" s="160"/>
      <c r="H59" s="160"/>
    </row>
    <row r="60" spans="1:9" x14ac:dyDescent="0.3">
      <c r="A60" s="218" t="s">
        <v>157</v>
      </c>
      <c r="B60" s="234">
        <v>1997.8062</v>
      </c>
      <c r="C60" s="176">
        <v>0</v>
      </c>
      <c r="D60" s="234">
        <v>605.54999999999939</v>
      </c>
      <c r="E60" s="176">
        <v>0</v>
      </c>
      <c r="F60" s="160"/>
      <c r="G60" s="160"/>
      <c r="H60" s="160"/>
    </row>
    <row r="61" spans="1:9" x14ac:dyDescent="0.3">
      <c r="A61" s="218" t="s">
        <v>158</v>
      </c>
      <c r="B61" s="234">
        <v>-235</v>
      </c>
      <c r="C61" s="176">
        <v>-15</v>
      </c>
      <c r="D61" s="234">
        <v>0</v>
      </c>
      <c r="E61" s="176">
        <v>0</v>
      </c>
      <c r="F61" s="160"/>
      <c r="G61" s="160"/>
      <c r="H61" s="160"/>
    </row>
    <row r="62" spans="1:9" x14ac:dyDescent="0.3">
      <c r="A62" s="239" t="s">
        <v>159</v>
      </c>
      <c r="B62" s="223">
        <f>SUM(B48:B61)</f>
        <v>2873.6839669232872</v>
      </c>
      <c r="C62" s="223">
        <f>SUM(C48:C61)</f>
        <v>-3026.3738022000002</v>
      </c>
      <c r="D62" s="223">
        <f>SUM(D48:D61)+1</f>
        <v>3226.3331473038365</v>
      </c>
      <c r="E62" s="223">
        <f>SUM(E48:E61)</f>
        <v>-3627.7708528210014</v>
      </c>
      <c r="F62" s="224"/>
      <c r="G62" s="224"/>
      <c r="H62" s="224"/>
      <c r="I62" s="180"/>
    </row>
    <row r="63" spans="1:9" ht="5.0999999999999996" customHeight="1" outlineLevel="1" x14ac:dyDescent="0.3">
      <c r="A63" s="217"/>
      <c r="B63" s="240"/>
      <c r="C63" s="241">
        <v>0</v>
      </c>
      <c r="D63" s="240"/>
      <c r="E63" s="174">
        <v>0</v>
      </c>
      <c r="F63" s="175"/>
      <c r="G63" s="175"/>
      <c r="H63" s="175"/>
    </row>
    <row r="64" spans="1:9" ht="5.0999999999999996" customHeight="1" outlineLevel="1" x14ac:dyDescent="0.3">
      <c r="A64" s="217"/>
      <c r="B64" s="240"/>
      <c r="C64" s="241">
        <v>0</v>
      </c>
      <c r="D64" s="240"/>
      <c r="E64" s="174">
        <v>0</v>
      </c>
      <c r="F64" s="175"/>
      <c r="G64" s="175"/>
      <c r="H64" s="175"/>
    </row>
    <row r="65" spans="1:9" x14ac:dyDescent="0.3">
      <c r="A65" s="242" t="s">
        <v>160</v>
      </c>
      <c r="B65" s="225"/>
      <c r="C65" s="226"/>
      <c r="D65" s="243"/>
      <c r="E65" s="174"/>
      <c r="F65" s="175"/>
      <c r="G65" s="175"/>
      <c r="H65" s="175"/>
    </row>
    <row r="66" spans="1:9" ht="18.75" hidden="1" customHeight="1" outlineLevel="1" x14ac:dyDescent="0.3">
      <c r="A66" s="218" t="s">
        <v>161</v>
      </c>
      <c r="B66" s="181">
        <v>0</v>
      </c>
      <c r="C66" s="176">
        <v>0</v>
      </c>
      <c r="D66" s="181">
        <v>0</v>
      </c>
      <c r="E66" s="176">
        <v>0</v>
      </c>
      <c r="F66" s="160"/>
      <c r="G66" s="160"/>
      <c r="H66" s="160"/>
    </row>
    <row r="67" spans="1:9" ht="18.75" hidden="1" customHeight="1" outlineLevel="1" x14ac:dyDescent="0.3">
      <c r="A67" s="244" t="s">
        <v>162</v>
      </c>
      <c r="B67" s="181"/>
      <c r="C67" s="176">
        <v>0</v>
      </c>
      <c r="D67" s="181"/>
      <c r="E67" s="176">
        <v>0</v>
      </c>
      <c r="F67" s="160"/>
      <c r="G67" s="160"/>
      <c r="H67" s="160"/>
    </row>
    <row r="68" spans="1:9" hidden="1" outlineLevel="1" x14ac:dyDescent="0.3">
      <c r="A68" s="218" t="s">
        <v>205</v>
      </c>
      <c r="B68" s="181"/>
      <c r="C68" s="176">
        <v>0</v>
      </c>
      <c r="D68" s="181">
        <v>0</v>
      </c>
      <c r="E68" s="176">
        <v>0</v>
      </c>
      <c r="F68" s="160"/>
      <c r="G68" s="160"/>
      <c r="H68" s="160"/>
    </row>
    <row r="69" spans="1:9" collapsed="1" x14ac:dyDescent="0.3">
      <c r="A69" s="218" t="s">
        <v>163</v>
      </c>
      <c r="B69" s="229">
        <v>0</v>
      </c>
      <c r="C69" s="176">
        <v>3078.5148224</v>
      </c>
      <c r="D69" s="229">
        <v>-59.597389999999997</v>
      </c>
      <c r="E69" s="176">
        <v>3259.5935145999997</v>
      </c>
      <c r="F69" s="160"/>
      <c r="G69" s="160"/>
      <c r="H69" s="160"/>
      <c r="I69" s="180"/>
    </row>
    <row r="70" spans="1:9" x14ac:dyDescent="0.3">
      <c r="A70" s="218" t="s">
        <v>164</v>
      </c>
      <c r="B70" s="229">
        <v>2786.1607300000001</v>
      </c>
      <c r="C70" s="176">
        <v>2185.2639262000002</v>
      </c>
      <c r="D70" s="229">
        <v>2786.1607300000001</v>
      </c>
      <c r="E70" s="176">
        <v>2185.2639262000002</v>
      </c>
      <c r="F70" s="160"/>
      <c r="G70" s="160"/>
      <c r="H70" s="160"/>
    </row>
    <row r="71" spans="1:9" x14ac:dyDescent="0.3">
      <c r="A71" s="218" t="s">
        <v>165</v>
      </c>
      <c r="B71" s="229">
        <v>-1743.2942281999999</v>
      </c>
      <c r="C71" s="176">
        <v>-469.59354660000002</v>
      </c>
      <c r="D71" s="229">
        <v>-1743.2942281999999</v>
      </c>
      <c r="E71" s="176">
        <v>-469.59354660000002</v>
      </c>
      <c r="F71" s="160"/>
      <c r="G71" s="160"/>
      <c r="H71" s="160"/>
    </row>
    <row r="72" spans="1:9" x14ac:dyDescent="0.3">
      <c r="A72" s="218" t="s">
        <v>166</v>
      </c>
      <c r="B72" s="229">
        <v>-442.16473000000002</v>
      </c>
      <c r="C72" s="176">
        <v>-349.03658349999989</v>
      </c>
      <c r="D72" s="229">
        <v>-442.93130000000002</v>
      </c>
      <c r="E72" s="176">
        <v>-356.90527359999987</v>
      </c>
      <c r="F72" s="160"/>
      <c r="G72" s="160"/>
      <c r="H72" s="160"/>
    </row>
    <row r="73" spans="1:9" x14ac:dyDescent="0.3">
      <c r="A73" s="218" t="s">
        <v>167</v>
      </c>
      <c r="B73" s="229">
        <v>-283.00682</v>
      </c>
      <c r="C73" s="176">
        <f>-483+132.23</f>
        <v>-350.77</v>
      </c>
      <c r="D73" s="229">
        <v>-347.51706999999999</v>
      </c>
      <c r="E73" s="176">
        <f>-581.73493+170.52</f>
        <v>-411.21492999999998</v>
      </c>
      <c r="F73" s="160"/>
      <c r="G73" s="160"/>
      <c r="H73" s="160"/>
    </row>
    <row r="74" spans="1:9" hidden="1" x14ac:dyDescent="0.3">
      <c r="A74" s="218" t="s">
        <v>168</v>
      </c>
      <c r="B74" s="229">
        <v>0</v>
      </c>
      <c r="C74" s="176">
        <v>0</v>
      </c>
      <c r="D74" s="229">
        <v>0</v>
      </c>
      <c r="E74" s="176">
        <v>0</v>
      </c>
      <c r="F74" s="160"/>
      <c r="G74" s="160"/>
      <c r="H74" s="160"/>
    </row>
    <row r="75" spans="1:9" hidden="1" x14ac:dyDescent="0.3">
      <c r="A75" s="218" t="s">
        <v>169</v>
      </c>
      <c r="B75" s="229">
        <v>0</v>
      </c>
      <c r="C75" s="176">
        <v>0</v>
      </c>
      <c r="D75" s="229">
        <v>0</v>
      </c>
      <c r="E75" s="176">
        <v>0</v>
      </c>
      <c r="F75" s="160"/>
      <c r="G75" s="160"/>
      <c r="H75" s="160"/>
    </row>
    <row r="76" spans="1:9" hidden="1" x14ac:dyDescent="0.3">
      <c r="A76" s="218" t="s">
        <v>128</v>
      </c>
      <c r="B76" s="229">
        <v>0</v>
      </c>
      <c r="C76" s="176"/>
      <c r="D76" s="229">
        <v>0</v>
      </c>
      <c r="E76" s="176"/>
      <c r="F76" s="160"/>
      <c r="G76" s="160"/>
      <c r="H76" s="160"/>
    </row>
    <row r="77" spans="1:9" x14ac:dyDescent="0.3">
      <c r="A77" s="217" t="s">
        <v>170</v>
      </c>
      <c r="B77" s="223">
        <f>SUM(B66:B76)</f>
        <v>317.69495180000018</v>
      </c>
      <c r="C77" s="223">
        <f>SUM(C66:C76)</f>
        <v>4094.3786184999994</v>
      </c>
      <c r="D77" s="223">
        <f>SUM(D66:D76)-1</f>
        <v>191.82074180000029</v>
      </c>
      <c r="E77" s="223">
        <f>SUM(E66:E76)</f>
        <v>4207.1436905999999</v>
      </c>
      <c r="F77" s="224"/>
      <c r="G77" s="224"/>
      <c r="H77" s="224"/>
      <c r="I77" s="178"/>
    </row>
    <row r="78" spans="1:9" ht="5.0999999999999996" customHeight="1" outlineLevel="1" x14ac:dyDescent="0.3">
      <c r="A78" s="218"/>
      <c r="B78" s="232"/>
      <c r="C78" s="245"/>
      <c r="D78" s="232"/>
      <c r="E78" s="174"/>
      <c r="F78" s="175"/>
      <c r="G78" s="175"/>
      <c r="H78" s="175"/>
    </row>
    <row r="79" spans="1:9" x14ac:dyDescent="0.3">
      <c r="A79" s="217" t="s">
        <v>171</v>
      </c>
      <c r="B79" s="223">
        <f>B77+B62+B45+1</f>
        <v>89.927476823281722</v>
      </c>
      <c r="C79" s="223">
        <f>C77+C62+C45</f>
        <v>-10.115033188837742</v>
      </c>
      <c r="D79" s="223">
        <f>D77+D62+D45</f>
        <v>1386.8205983281384</v>
      </c>
      <c r="E79" s="223">
        <f>E77+E62+E45</f>
        <v>-425.66008815158159</v>
      </c>
      <c r="F79" s="224"/>
      <c r="G79" s="224"/>
      <c r="H79" s="224"/>
    </row>
    <row r="80" spans="1:9" ht="5.0999999999999996" hidden="1" customHeight="1" outlineLevel="1" x14ac:dyDescent="0.3">
      <c r="A80" s="218"/>
      <c r="B80" s="232"/>
      <c r="C80" s="245">
        <v>1.7361398000000001</v>
      </c>
      <c r="D80" s="232"/>
      <c r="E80" s="174"/>
      <c r="F80" s="175"/>
      <c r="G80" s="175"/>
      <c r="H80" s="175"/>
    </row>
    <row r="81" spans="1:8" collapsed="1" x14ac:dyDescent="0.3">
      <c r="A81" s="244" t="s">
        <v>172</v>
      </c>
      <c r="B81" s="229">
        <v>0</v>
      </c>
      <c r="C81" s="229"/>
      <c r="D81" s="229">
        <v>5</v>
      </c>
      <c r="E81" s="229">
        <f>7.95490493148593+1</f>
        <v>8.954904931485931</v>
      </c>
      <c r="F81" s="246"/>
      <c r="G81" s="246"/>
      <c r="H81" s="246"/>
    </row>
    <row r="82" spans="1:8" ht="15.75" customHeight="1" x14ac:dyDescent="0.3">
      <c r="A82" s="244" t="s">
        <v>204</v>
      </c>
      <c r="B82" s="229">
        <v>0</v>
      </c>
      <c r="C82" s="176">
        <v>0</v>
      </c>
      <c r="D82" s="229">
        <v>0</v>
      </c>
      <c r="E82" s="229">
        <v>1</v>
      </c>
      <c r="F82" s="246"/>
      <c r="G82" s="246"/>
      <c r="H82" s="246"/>
    </row>
    <row r="83" spans="1:8" x14ac:dyDescent="0.3">
      <c r="A83" s="218" t="s">
        <v>173</v>
      </c>
      <c r="B83" s="229">
        <v>242.52339104741395</v>
      </c>
      <c r="C83" s="229">
        <v>309.21478104741396</v>
      </c>
      <c r="D83" s="229">
        <v>1252.6060762699751</v>
      </c>
      <c r="E83" s="229">
        <v>1368.0832713371074</v>
      </c>
      <c r="F83" s="246"/>
      <c r="G83" s="246"/>
      <c r="H83" s="246"/>
    </row>
    <row r="84" spans="1:8" ht="5.0999999999999996" hidden="1" customHeight="1" outlineLevel="1" x14ac:dyDescent="0.3">
      <c r="A84" s="218"/>
      <c r="B84" s="232"/>
      <c r="C84" s="245">
        <v>0</v>
      </c>
      <c r="D84" s="232"/>
      <c r="E84" s="174">
        <v>0</v>
      </c>
      <c r="F84" s="175"/>
      <c r="G84" s="175"/>
      <c r="H84" s="175"/>
    </row>
    <row r="85" spans="1:8" collapsed="1" x14ac:dyDescent="0.3">
      <c r="A85" s="217" t="s">
        <v>174</v>
      </c>
      <c r="B85" s="223">
        <f>SUM(B79:B83)+1</f>
        <v>333.45086787069567</v>
      </c>
      <c r="C85" s="223">
        <f>SUM(C79:C83)-2</f>
        <v>298.83588765857621</v>
      </c>
      <c r="D85" s="223">
        <f>SUM(D79:D83)+1</f>
        <v>2645.4266745981136</v>
      </c>
      <c r="E85" s="223">
        <f>SUM(E79:E83)</f>
        <v>952.37808811701166</v>
      </c>
      <c r="F85" s="224"/>
      <c r="G85" s="224"/>
      <c r="H85" s="224"/>
    </row>
    <row r="86" spans="1:8" ht="5.0999999999999996" hidden="1" customHeight="1" outlineLevel="1" x14ac:dyDescent="0.3">
      <c r="A86" s="218"/>
      <c r="B86" s="182"/>
      <c r="C86" s="245">
        <v>382.9991129</v>
      </c>
      <c r="D86" s="182"/>
      <c r="E86" s="174">
        <v>2048.0160100000003</v>
      </c>
      <c r="F86" s="175"/>
      <c r="G86" s="175"/>
      <c r="H86" s="175"/>
    </row>
    <row r="87" spans="1:8" collapsed="1" x14ac:dyDescent="0.3">
      <c r="A87" s="242" t="s">
        <v>175</v>
      </c>
      <c r="B87" s="183"/>
      <c r="C87" s="247"/>
      <c r="D87" s="183"/>
      <c r="E87" s="174"/>
      <c r="F87" s="175"/>
      <c r="G87" s="175"/>
      <c r="H87" s="175"/>
    </row>
    <row r="88" spans="1:8" x14ac:dyDescent="0.3">
      <c r="A88" s="218" t="s">
        <v>176</v>
      </c>
      <c r="B88" s="229">
        <v>2.4444805000000001</v>
      </c>
      <c r="C88" s="176">
        <v>2.3112865</v>
      </c>
      <c r="D88" s="229">
        <v>3.7683300000000002</v>
      </c>
      <c r="E88" s="176">
        <v>6</v>
      </c>
      <c r="F88" s="160"/>
      <c r="G88" s="160"/>
      <c r="H88" s="160"/>
    </row>
    <row r="89" spans="1:8" x14ac:dyDescent="0.3">
      <c r="A89" s="218" t="s">
        <v>177</v>
      </c>
      <c r="B89" s="229"/>
      <c r="C89" s="176"/>
      <c r="D89" s="229"/>
      <c r="E89" s="176"/>
      <c r="F89" s="160"/>
      <c r="G89" s="160"/>
      <c r="H89" s="160"/>
    </row>
    <row r="90" spans="1:8" x14ac:dyDescent="0.3">
      <c r="A90" s="248" t="s">
        <v>178</v>
      </c>
      <c r="B90" s="229">
        <v>331.00627080000004</v>
      </c>
      <c r="C90" s="229">
        <v>297.19987800000001</v>
      </c>
      <c r="D90" s="229">
        <v>2640.63436</v>
      </c>
      <c r="E90" s="229">
        <v>946.03805999999997</v>
      </c>
      <c r="F90" s="246"/>
      <c r="G90" s="246"/>
      <c r="H90" s="246"/>
    </row>
    <row r="91" spans="1:8" x14ac:dyDescent="0.3">
      <c r="A91" s="249" t="s">
        <v>179</v>
      </c>
      <c r="B91" s="223">
        <f>SUM(B88:B90)</f>
        <v>333.45075130000004</v>
      </c>
      <c r="C91" s="223">
        <v>299</v>
      </c>
      <c r="D91" s="223">
        <f>SUM(D88:D90)+1</f>
        <v>2645.4026899999999</v>
      </c>
      <c r="E91" s="223">
        <f>SUM(E88:E90)</f>
        <v>952.03805999999997</v>
      </c>
      <c r="F91" s="224"/>
      <c r="G91" s="224"/>
      <c r="H91" s="224"/>
    </row>
    <row r="92" spans="1:8" x14ac:dyDescent="0.3">
      <c r="B92" s="250"/>
      <c r="C92" s="250"/>
      <c r="D92" s="184"/>
      <c r="E92" s="184"/>
      <c r="F92" s="184"/>
      <c r="G92" s="184"/>
      <c r="H92" s="184"/>
    </row>
    <row r="93" spans="1:8" hidden="1" x14ac:dyDescent="0.3"/>
    <row r="94" spans="1:8" hidden="1" x14ac:dyDescent="0.3">
      <c r="B94" s="185"/>
      <c r="C94" s="186"/>
      <c r="D94" s="186"/>
      <c r="E94" s="178"/>
      <c r="F94" s="178"/>
      <c r="G94" s="178"/>
      <c r="H94" s="178"/>
    </row>
    <row r="95" spans="1:8" hidden="1" x14ac:dyDescent="0.3">
      <c r="B95" s="187"/>
      <c r="D95" s="188"/>
    </row>
    <row r="96" spans="1:8" hidden="1" x14ac:dyDescent="0.3"/>
    <row r="97" spans="4:4" hidden="1" x14ac:dyDescent="0.3">
      <c r="D97" s="186"/>
    </row>
    <row r="98" spans="4:4" hidden="1" x14ac:dyDescent="0.3"/>
    <row r="99" spans="4:4" hidden="1" x14ac:dyDescent="0.3">
      <c r="D99" s="190"/>
    </row>
  </sheetData>
  <mergeCells count="3">
    <mergeCell ref="A4:A6"/>
    <mergeCell ref="B4:C4"/>
    <mergeCell ref="D4:E4"/>
  </mergeCells>
  <pageMargins left="0.7" right="0.7" top="0.75" bottom="0.75" header="0.3" footer="0.3"/>
  <pageSetup scale="46" orientation="portrait" r:id="rId1"/>
  <ignoredErrors>
    <ignoredError sqref="C85 C42:D42 D62 D7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showWhiteSpace="0" view="pageBreakPreview" zoomScale="90" zoomScaleNormal="100" zoomScaleSheetLayoutView="90" workbookViewId="0"/>
  </sheetViews>
  <sheetFormatPr defaultColWidth="0" defaultRowHeight="15.75" zeroHeight="1" x14ac:dyDescent="0.2"/>
  <cols>
    <col min="1" max="1" width="6.5703125" style="192" customWidth="1"/>
    <col min="2" max="2" width="15.7109375" style="192" customWidth="1"/>
    <col min="3" max="3" width="73.85546875" style="192" customWidth="1"/>
    <col min="4" max="4" width="15.7109375" style="192" customWidth="1"/>
    <col min="5" max="5" width="17.85546875" style="192" customWidth="1"/>
    <col min="6" max="6" width="10.140625" style="192" customWidth="1"/>
    <col min="7" max="7" width="9.140625" style="192" customWidth="1"/>
    <col min="8" max="16384" width="9.140625" style="192" hidden="1"/>
  </cols>
  <sheetData>
    <row r="1" spans="1:6" x14ac:dyDescent="0.2">
      <c r="A1" s="191"/>
    </row>
    <row r="2" spans="1:6" x14ac:dyDescent="0.2">
      <c r="A2" s="193"/>
    </row>
    <row r="3" spans="1:6" x14ac:dyDescent="0.2">
      <c r="A3" s="194"/>
      <c r="B3" s="195"/>
      <c r="C3" s="195"/>
      <c r="D3" s="195"/>
      <c r="E3" s="195"/>
      <c r="F3" s="195"/>
    </row>
    <row r="4" spans="1:6" x14ac:dyDescent="0.2">
      <c r="B4" s="196" t="s">
        <v>180</v>
      </c>
      <c r="C4" s="195"/>
      <c r="D4" s="195"/>
      <c r="E4" s="195"/>
      <c r="F4" s="195"/>
    </row>
    <row r="5" spans="1:6" x14ac:dyDescent="0.2">
      <c r="A5" s="194"/>
      <c r="B5" s="195"/>
      <c r="C5" s="195"/>
      <c r="D5" s="195"/>
      <c r="E5" s="195"/>
      <c r="F5" s="195"/>
    </row>
    <row r="6" spans="1:6" ht="88.5" customHeight="1" x14ac:dyDescent="0.2">
      <c r="A6" s="197"/>
      <c r="B6" s="278" t="s">
        <v>196</v>
      </c>
      <c r="C6" s="278"/>
      <c r="D6" s="278"/>
      <c r="E6" s="278"/>
      <c r="F6" s="278"/>
    </row>
    <row r="7" spans="1:6" ht="113.25" customHeight="1" x14ac:dyDescent="0.2">
      <c r="A7" s="197"/>
      <c r="B7" s="279" t="s">
        <v>207</v>
      </c>
      <c r="C7" s="279"/>
      <c r="D7" s="279"/>
      <c r="E7" s="279"/>
      <c r="F7" s="279"/>
    </row>
    <row r="8" spans="1:6" ht="165.75" customHeight="1" x14ac:dyDescent="0.2">
      <c r="A8" s="194"/>
      <c r="B8" s="278" t="s">
        <v>206</v>
      </c>
      <c r="C8" s="278"/>
      <c r="D8" s="278"/>
      <c r="E8" s="278"/>
      <c r="F8" s="278"/>
    </row>
    <row r="9" spans="1:6" ht="117" customHeight="1" x14ac:dyDescent="0.2">
      <c r="A9" s="194"/>
      <c r="B9" s="280" t="s">
        <v>208</v>
      </c>
      <c r="C9" s="280"/>
      <c r="D9" s="280"/>
      <c r="E9" s="280"/>
      <c r="F9" s="280"/>
    </row>
    <row r="10" spans="1:6" ht="102.75" customHeight="1" x14ac:dyDescent="0.2">
      <c r="A10" s="194"/>
      <c r="B10" s="278" t="s">
        <v>209</v>
      </c>
      <c r="C10" s="278"/>
      <c r="D10" s="278"/>
      <c r="E10" s="278"/>
      <c r="F10" s="278"/>
    </row>
    <row r="11" spans="1:6" ht="257.25" customHeight="1" x14ac:dyDescent="0.2">
      <c r="A11" s="194"/>
      <c r="B11" s="278" t="s">
        <v>210</v>
      </c>
      <c r="C11" s="278"/>
      <c r="D11" s="278"/>
      <c r="E11" s="278"/>
      <c r="F11" s="278"/>
    </row>
    <row r="12" spans="1:6" ht="145.5" customHeight="1" x14ac:dyDescent="0.2">
      <c r="A12" s="194"/>
      <c r="B12" s="279" t="s">
        <v>211</v>
      </c>
      <c r="C12" s="279"/>
      <c r="D12" s="279"/>
      <c r="E12" s="279"/>
      <c r="F12" s="279"/>
    </row>
    <row r="13" spans="1:6" ht="69" customHeight="1" x14ac:dyDescent="0.2">
      <c r="A13" s="194"/>
      <c r="B13" s="279" t="s">
        <v>193</v>
      </c>
      <c r="C13" s="279"/>
      <c r="D13" s="279"/>
      <c r="E13" s="279"/>
      <c r="F13" s="279"/>
    </row>
    <row r="14" spans="1:6" ht="37.5" customHeight="1" x14ac:dyDescent="0.2">
      <c r="A14" s="194"/>
      <c r="B14" s="279" t="s">
        <v>181</v>
      </c>
      <c r="C14" s="279"/>
      <c r="D14" s="279"/>
      <c r="E14" s="279"/>
      <c r="F14" s="279"/>
    </row>
    <row r="15" spans="1:6" ht="20.25" customHeight="1" x14ac:dyDescent="0.2">
      <c r="A15" s="194"/>
      <c r="B15" s="281" t="s">
        <v>182</v>
      </c>
      <c r="C15" s="281"/>
      <c r="D15" s="281"/>
      <c r="E15" s="281"/>
      <c r="F15" s="281"/>
    </row>
    <row r="16" spans="1:6" ht="22.5" customHeight="1" x14ac:dyDescent="0.2">
      <c r="A16" s="194"/>
      <c r="B16" s="198"/>
      <c r="C16" s="198"/>
      <c r="D16" s="198"/>
      <c r="E16" s="198"/>
      <c r="F16" s="198"/>
    </row>
    <row r="17" spans="2:6" x14ac:dyDescent="0.2">
      <c r="B17" s="195"/>
      <c r="C17" s="199"/>
      <c r="D17" s="199"/>
      <c r="E17" s="199"/>
      <c r="F17" s="199"/>
    </row>
    <row r="18" spans="2:6" x14ac:dyDescent="0.2">
      <c r="B18" s="200"/>
      <c r="D18" s="200" t="s">
        <v>183</v>
      </c>
    </row>
    <row r="19" spans="2:6" x14ac:dyDescent="0.2">
      <c r="B19" s="200"/>
      <c r="D19" s="200" t="s">
        <v>184</v>
      </c>
    </row>
    <row r="20" spans="2:6" x14ac:dyDescent="0.2">
      <c r="B20" s="201"/>
    </row>
    <row r="21" spans="2:6" x14ac:dyDescent="0.2">
      <c r="B21" s="201"/>
    </row>
    <row r="22" spans="2:6" x14ac:dyDescent="0.2"/>
    <row r="23" spans="2:6" x14ac:dyDescent="0.2"/>
    <row r="24" spans="2:6" x14ac:dyDescent="0.2">
      <c r="D24" s="202" t="s">
        <v>185</v>
      </c>
    </row>
    <row r="25" spans="2:6" x14ac:dyDescent="0.2">
      <c r="B25" s="203"/>
      <c r="D25" s="202" t="s">
        <v>186</v>
      </c>
    </row>
    <row r="26" spans="2:6" x14ac:dyDescent="0.2"/>
    <row r="27" spans="2:6" x14ac:dyDescent="0.2">
      <c r="B27" s="204"/>
      <c r="D27" s="204" t="s">
        <v>187</v>
      </c>
    </row>
    <row r="28" spans="2:6" x14ac:dyDescent="0.2">
      <c r="B28" s="204"/>
      <c r="D28" s="204" t="s">
        <v>188</v>
      </c>
    </row>
    <row r="29" spans="2:6" x14ac:dyDescent="0.2"/>
    <row r="30" spans="2:6" x14ac:dyDescent="0.2"/>
    <row r="31" spans="2:6" hidden="1" x14ac:dyDescent="0.2"/>
  </sheetData>
  <mergeCells count="10">
    <mergeCell ref="B14:F14"/>
    <mergeCell ref="B15:F15"/>
    <mergeCell ref="B11:F11"/>
    <mergeCell ref="B12:F12"/>
    <mergeCell ref="B10:F10"/>
    <mergeCell ref="B6:F6"/>
    <mergeCell ref="B7:F7"/>
    <mergeCell ref="B8:F8"/>
    <mergeCell ref="B9:F9"/>
    <mergeCell ref="B13:F13"/>
  </mergeCells>
  <pageMargins left="0.7" right="0.7" top="0.75" bottom="0.75" header="0.3" footer="0.3"/>
  <pageSetup scale="49" orientation="portrait" r:id="rId1"/>
  <rowBreaks count="1" manualBreakCount="1">
    <brk id="1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06A715A0C5146B7C506C12BAEEA4D" ma:contentTypeVersion="20" ma:contentTypeDescription="Create a new document." ma:contentTypeScope="" ma:versionID="964571ad739652de31ab0b75cf84fad7">
  <xsd:schema xmlns:xsd="http://www.w3.org/2001/XMLSchema" xmlns:xs="http://www.w3.org/2001/XMLSchema" xmlns:p="http://schemas.microsoft.com/office/2006/metadata/properties" xmlns:ns2="a5357606-ac41-4833-93ce-5c05e3252721" xmlns:ns3="dba76d84-bc49-4f7f-8f05-c1e3eee2c6da" targetNamespace="http://schemas.microsoft.com/office/2006/metadata/properties" ma:root="true" ma:fieldsID="110bea5f06beb4978d730ae0e987376e" ns2:_="" ns3:_="">
    <xsd:import namespace="a5357606-ac41-4833-93ce-5c05e3252721"/>
    <xsd:import namespace="dba76d84-bc49-4f7f-8f05-c1e3eee2c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Target_x0020_Audiences" minOccurs="0"/>
                <xsd:element ref="ns2:_ModernAudienceTargetUserField" minOccurs="0"/>
                <xsd:element ref="ns2:_ModernAudienceAadObjectIds" minOccurs="0"/>
                <xsd:element ref="ns3:TaxKeywordTaxHTField" minOccurs="0"/>
                <xsd:element ref="ns3:TaxCatchAll"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57606-ac41-4833-93ce-5c05e32527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Target_x0020_Audiences" ma:index="11" nillable="true" ma:displayName="Target Audiences" ma:internalName="Target_x0020_Audiences">
      <xsd:simpleType>
        <xsd:restriction base="dms:Unknown"/>
      </xsd:simpleType>
    </xsd:element>
    <xsd:element name="_ModernAudienceTargetUserField" ma:index="12"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3" nillable="true" ma:displayName="AudienceIds" ma:list="{3c82942b-5c11-45c0-bb58-d3498b3c820a}" ma:internalName="_ModernAudienceAadObjectIds" ma:readOnly="true" ma:showField="_AadObjectIdForUser"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a76d84-bc49-4f7f-8f05-c1e3eee2c6da" elementFormDefault="qualified">
    <xsd:import namespace="http://schemas.microsoft.com/office/2006/documentManagement/types"/>
    <xsd:import namespace="http://schemas.microsoft.com/office/infopath/2007/PartnerControls"/>
    <xsd:element name="TaxKeywordTaxHTField" ma:index="15" nillable="true" ma:taxonomy="true" ma:internalName="TaxKeywordTaxHTField" ma:taxonomyFieldName="TaxKeyword" ma:displayName="Enterprise Keywords" ma:fieldId="{23f27201-bee3-471e-b2e7-b64fd8b7ca38}" ma:taxonomyMulti="true" ma:sspId="b6ff76c9-6ccb-4310-91e6-e5c875a4a7f5"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aea16c8-716f-4204-8751-359801acec51}" ma:internalName="TaxCatchAll" ma:showField="CatchAllData"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_x0020_Audiences xmlns="a5357606-ac41-4833-93ce-5c05e3252721" xsi:nil="true"/>
    <_Flow_SignoffStatus xmlns="a5357606-ac41-4833-93ce-5c05e3252721" xsi:nil="true"/>
    <_ModernAudienceTargetUserField xmlns="a5357606-ac41-4833-93ce-5c05e3252721">
      <UserInfo>
        <DisplayName/>
        <AccountId xsi:nil="true"/>
        <AccountType/>
      </UserInfo>
    </_ModernAudienceTargetUserField>
    <TaxCatchAll xmlns="dba76d84-bc49-4f7f-8f05-c1e3eee2c6da" xsi:nil="true"/>
    <TaxKeywordTaxHTField xmlns="dba76d84-bc49-4f7f-8f05-c1e3eee2c6da">
      <Terms xmlns="http://schemas.microsoft.com/office/infopath/2007/PartnerControls"/>
    </TaxKeywordTaxHTField>
  </documentManagement>
</p:properties>
</file>

<file path=customXml/itemProps1.xml><?xml version="1.0" encoding="utf-8"?>
<ds:datastoreItem xmlns:ds="http://schemas.openxmlformats.org/officeDocument/2006/customXml" ds:itemID="{FDA10798-F25F-4CAC-8638-DD9A7E900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357606-ac41-4833-93ce-5c05e3252721"/>
    <ds:schemaRef ds:uri="dba76d84-bc49-4f7f-8f05-c1e3eee2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527202-204E-41B0-B72C-732132839CA8}">
  <ds:schemaRefs>
    <ds:schemaRef ds:uri="http://schemas.microsoft.com/sharepoint/v3/contenttype/forms"/>
  </ds:schemaRefs>
</ds:datastoreItem>
</file>

<file path=customXml/itemProps3.xml><?xml version="1.0" encoding="utf-8"?>
<ds:datastoreItem xmlns:ds="http://schemas.openxmlformats.org/officeDocument/2006/customXml" ds:itemID="{B789E317-A83C-4416-AD2F-03977A6FF01E}">
  <ds:schemaRefs>
    <ds:schemaRef ds:uri="http://schemas.microsoft.com/office/2006/metadata/properties"/>
    <ds:schemaRef ds:uri="http://schemas.microsoft.com/office/infopath/2007/PartnerControls"/>
    <ds:schemaRef ds:uri="a5357606-ac41-4833-93ce-5c05e3252721"/>
    <ds:schemaRef ds:uri="dba76d84-bc49-4f7f-8f05-c1e3eee2c6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Reg 33-P&amp;L Q2 FY22</vt:lpstr>
      <vt:lpstr>Reg33-BS Q2 FY22</vt:lpstr>
      <vt:lpstr>Reg 33 CFS Q2 FY22</vt:lpstr>
      <vt:lpstr>Reg 33-notes Q2 FY22</vt:lpstr>
      <vt:lpstr>'Reg 33 CFS Q2 FY22'!Print_Area</vt:lpstr>
      <vt:lpstr>'Reg 33-notes Q2 FY22'!Print_Area</vt:lpstr>
      <vt:lpstr>'Reg 33-P&amp;L Q2 FY22'!Print_Area</vt:lpstr>
      <vt:lpstr>'Reg33-BS Q2 FY22'!Print_Area</vt:lpstr>
      <vt:lpstr>'Reg 33 CFS Q2 FY22'!Print_Titles</vt:lpstr>
      <vt:lpstr>'Reg33-BS Q2 FY22'!Print_Titles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Ayush Jain</cp:lastModifiedBy>
  <dcterms:created xsi:type="dcterms:W3CDTF">2021-11-09T04:26:45Z</dcterms:created>
  <dcterms:modified xsi:type="dcterms:W3CDTF">2021-11-11T11:37:34Z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0x010100D9706A715A0C5146B7C506C12BAEEA4D</vt:lpwstr>
  </property>
  <property fmtid="{D5CDD505-2E9C-101B-9397-08002B2CF9AE}" pid="3" name="TaxKeyword">
    <vt:lpwstr/>
  </property>
</Properties>
</file>